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Desktop\"/>
    </mc:Choice>
  </mc:AlternateContent>
  <bookViews>
    <workbookView xWindow="0" yWindow="0" windowWidth="24000" windowHeight="898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F88" i="11"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s="1"/>
  <c r="U35" i="9" s="1"/>
  <c r="U36" i="9" s="1"/>
  <c r="U37"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<sst xmlns="http://schemas.openxmlformats.org/spreadsheetml/2006/main" count="1063" uniqueCount="574">
  <si>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</si>
  <si>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</si>
  <si>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</si>
  <si>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</si>
  <si>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</si>
  <si>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</si>
  <si>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</si>
  <si>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</si>
  <si>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</si>
  <si>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</si>
  <si>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</si>
  <si>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</si>
  <si>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</si>
  <si>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</si>
  <si>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</si>
  <si>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</si>
  <si>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</si>
  <si>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</si>
  <si>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</si>
  <si>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</si>
  <si>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</si>
  <si>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</si>
  <si>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</si>
  <si>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</si>
  <si>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</si>
  <si>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</si>
  <si>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</si>
  <si>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</si>
  <si>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</si>
  <si>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</si>
  <si>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</si>
  <si>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</si>
  <si>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</si>
  <si>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</si>
  <si>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</si>
  <si>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</si>
  <si>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</si>
  <si>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</si>
  <si>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</si>
  <si>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</si>
  <si>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</si>
  <si>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</si>
  <si>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</si>
  <si>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</si>
  <si>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</si>
  <si>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</si>
  <si>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</si>
  <si>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</si>
  <si>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</si>
  <si>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</si>
  <si>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</si>
  <si>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</si>
  <si>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</si>
  <si>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</si>
  <si>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</si>
  <si>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</si>
  <si>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</si>
  <si>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</si>
  <si>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</si>
  <si>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</si>
  <si>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</si>
  <si>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</si>
  <si>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</si>
  <si>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</si>
  <si>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</si>
  <si>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</si>
  <si>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</si>
  <si>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</si>
  <si>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</si>
  <si>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</si>
  <si>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</si>
  <si>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</si>
  <si>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</si>
  <si>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</si>
  <si>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</si>
  <si>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</si>
  <si>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</si>
  <si>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</si>
  <si>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</si>
  <si>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</si>
  <si>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</si>
  <si>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</si>
  <si>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</si>
  <si>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</si>
  <si>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</si>
  <si>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</si>
  <si>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</si>
  <si>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</si>
  <si>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</si>
  <si>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</si>
  <si>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</si>
  <si>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</si>
  <si>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</si>
  <si>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</si>
  <si>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</si>
  <si>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</si>
  <si>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</si>
  <si>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</si>
  <si>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</si>
  <si>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</si>
  <si>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</si>
  <si>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</si>
  <si>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</si>
  <si>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</si>
  <si>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</si>
  <si>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</si>
  <si>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</si>
  <si>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</si>
  <si>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</si>
  <si>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</si>
  <si>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</si>
  <si>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</si>
  <si>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</si>
  <si>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</si>
  <si>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</si>
  <si>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</si>
  <si>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</si>
  <si>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</si>
  <si>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</si>
  <si>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</si>
  <si>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</si>
  <si>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</si>
  <si>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</si>
  <si>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</si>
  <si>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</si>
  <si>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</si>
  <si>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</si>
  <si>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</si>
  <si>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</si>
  <si>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</si>
  <si>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</si>
  <si>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</si>
  <si>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</si>
  <si>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</si>
  <si>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</si>
  <si>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</si>
  <si>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</si>
  <si>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</si>
  <si>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</si>
  <si>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</si>
  <si>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</si>
  <si>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</si>
  <si>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</si>
  <si>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</si>
  <si>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</si>
  <si>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</si>
  <si>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</si>
  <si>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</si>
  <si>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</si>
  <si>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</si>
  <si>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</si>
  <si>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</si>
  <si>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</si>
  <si>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</si>
  <si>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</si>
  <si>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</si>
  <si>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</si>
  <si>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</si>
  <si>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</si>
  <si>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</si>
  <si>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</si>
  <si>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</si>
  <si>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</si>
  <si>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</si>
  <si>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</si>
  <si>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</si>
  <si>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</si>
  <si>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</si>
  <si>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</si>
  <si>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</si>
  <si>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</si>
  <si>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</si>
  <si>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</si>
  <si>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</si>
  <si>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</si>
  <si>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</si>
  <si>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</si>
  <si>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</si>
  <si>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</si>
  <si>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</si>
  <si>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</si>
  <si>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</si>
  <si>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</si>
  <si>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</si>
  <si>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</si>
  <si>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</si>
  <si>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</si>
  <si>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</si>
  <si>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</si>
  <si>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</si>
  <si>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</si>
  <si>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</si>
  <si>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</si>
  <si>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</si>
  <si>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山形県金山町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</si>
  <si>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</si>
  <si>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</si>
  <si>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</si>
  <si>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</si>
  <si>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</si>
  <si>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</si>
  <si>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</si>
  <si>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</si>
  <si>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</si>
  <si>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</si>
  <si>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</si>
  <si>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</si>
  <si>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</si>
  <si>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</si>
  <si>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</si>
  <si>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</si>
  <si>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</si>
  <si>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</si>
  <si>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</si>
  <si>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</si>
  <si>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</si>
  <si>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</si>
  <si>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</si>
  <si>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</si>
  <si>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</si>
  <si>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</si>
  <si>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</si>
  <si>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</si>
  <si>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</si>
  <si>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</si>
  <si>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</si>
  <si>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</si>
  <si>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</si>
  <si>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</si>
  <si>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</si>
  <si>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</si>
  <si>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</si>
  <si>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</si>
  <si>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</si>
  <si>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</si>
  <si>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</si>
  <si>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</si>
  <si>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</si>
  <si>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</si>
  <si>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</si>
  <si>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</si>
  <si>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</si>
  <si>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</si>
  <si>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</si>
  <si>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</si>
  <si>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</si>
  <si>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</si>
  <si>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</si>
  <si>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</si>
  <si>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</si>
  <si>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</si>
  <si>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</si>
  <si>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</si>
  <si>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</si>
  <si>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</si>
  <si>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</si>
  <si>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</si>
  <si>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</si>
  <si>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</si>
  <si>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</si>
  <si>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</si>
  <si>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</si>
  <si>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</si>
  <si>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</si>
  <si>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</si>
  <si>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</si>
  <si>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</si>
  <si>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</si>
  <si>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</si>
  <si>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</si>
  <si>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</si>
  <si>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</si>
  <si>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</si>
  <si>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</si>
  <si>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</si>
  <si>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</si>
  <si>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</si>
  <si>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</si>
  <si>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</si>
  <si>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</si>
  <si>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</si>
  <si>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</si>
  <si>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</si>
  <si>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</si>
  <si>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</si>
  <si>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</si>
  <si>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</si>
  <si>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</si>
  <si>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</si>
  <si>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</si>
  <si>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</si>
  <si>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</si>
  <si>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</si>
  <si>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</si>
  <si>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</si>
  <si>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</si>
  <si>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</si>
  <si>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</si>
  <si>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</si>
  <si>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</si>
  <si>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</si>
  <si>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</si>
  <si>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</si>
  <si>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</si>
  <si>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</si>
  <si>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</si>
  <si>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</si>
  <si>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</si>
  <si>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</si>
  <si>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</si>
  <si>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</si>
  <si>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</si>
  <si>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</si>
  <si>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</si>
  <si>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</si>
  <si>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</si>
  <si>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</si>
  <si>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</si>
  <si>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</si>
  <si>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</si>
  <si>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</si>
  <si>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</si>
  <si>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</si>
  <si>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</si>
  <si>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</si>
  <si>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</si>
  <si>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</si>
  <si>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</si>
  <si>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</si>
  <si>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</si>
  <si>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</si>
  <si>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</si>
  <si>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</si>
  <si>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</si>
  <si>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</si>
  <si>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</si>
  <si>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</si>
  <si>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</si>
  <si>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</si>
  <si>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</si>
  <si>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</si>
  <si>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</si>
  <si>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山形県金山町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</si>
  <si>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</si>
  <si>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</si>
  <si>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</si>
  <si>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</si>
  <si>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</si>
  <si>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</si>
  <si>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</si>
  <si>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</si>
  <si>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</si>
  <si>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</si>
  <si>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</si>
  <si>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</si>
  <si>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</si>
  <si>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</si>
  <si>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</si>
  <si>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</si>
  <si>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</si>
  <si>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</si>
  <si>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</si>
  <si>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</si>
  <si>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</si>
  <si>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</si>
  <si>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</si>
  <si>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</si>
  <si>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</si>
  <si>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</si>
  <si>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</si>
  <si>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</si>
  <si>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</si>
  <si>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</si>
  <si>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</si>
  <si>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</si>
  <si>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</si>
  <si>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</si>
  <si>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</si>
  <si>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</si>
  <si>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</si>
  <si>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</si>
  <si>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</si>
  <si>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</si>
  <si>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</si>
  <si>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</si>
  <si>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</si>
  <si>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</si>
  <si>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</si>
  <si>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</si>
  <si>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</si>
  <si>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</si>
  <si>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</si>
  <si>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</si>
  <si>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</si>
  <si>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</si>
  <si>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</si>
  <si>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</si>
  <si>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</si>
  <si>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</si>
  <si>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</si>
  <si>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</si>
  <si>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</si>
  <si>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</si>
  <si>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</si>
  <si>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</si>
  <si>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</si>
  <si>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</si>
  <si>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</si>
  <si>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</si>
  <si>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</si>
  <si>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</si>
  <si>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</si>
  <si>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</si>
  <si>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</si>
  <si>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</si>
  <si>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</si>
  <si>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</si>
  <si>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</si>
  <si>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</si>
  <si>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</si>
  <si>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</si>
  <si>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</si>
  <si>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</si>
  <si>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</si>
  <si>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</si>
  <si>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</si>
  <si>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</si>
  <si>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</si>
  <si>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</si>
  <si>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</si>
  <si>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</si>
  <si>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</si>
  <si>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</si>
  <si>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</si>
  <si>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</si>
  <si>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</si>
  <si>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</si>
  <si>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</si>
  <si>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</si>
  <si>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</si>
  <si>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</si>
  <si>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</si>
  <si>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</si>
  <si>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</si>
  <si>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</si>
  <si>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</si>
  <si>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</si>
  <si>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</si>
  <si>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</si>
  <si>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</si>
  <si>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</si>
  <si>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</si>
  <si>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</si>
  <si>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</si>
  <si>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</si>
  <si>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</si>
  <si>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</si>
  <si>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</si>
  <si>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</si>
  <si>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</si>
  <si>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</si>
  <si>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</si>
  <si>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</si>
  <si>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</si>
  <si>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</si>
  <si>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</si>
  <si>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</si>
  <si>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</si>
  <si>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</si>
  <si>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</si>
  <si>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</si>
  <si>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</si>
  <si>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</si>
  <si>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</si>
  <si>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</si>
  <si>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</si>
  <si>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</si>
  <si>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</si>
  <si>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</si>
  <si>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</si>
  <si>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</si>
  <si>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</si>
  <si>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</si>
  <si>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</si>
  <si>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</si>
  <si>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</si>
  <si>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</si>
  <si>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</si>
  <si>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</si>
  <si>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</si>
  <si>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</si>
  <si>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</si>
  <si>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</si>
  <si>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</si>
  <si>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</si>
  <si>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</si>
  <si>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</si>
  <si>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</si>
  <si>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</si>
  <si>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</si>
  <si>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</si>
  <si>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</si>
  <si>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</si>
  <si>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</si>
  <si>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</si>
  <si>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</si>
  <si>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</si>
  <si>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</si>
  <si>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</si>
  <si>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</si>
  <si>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</si>
  <si>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</si>
  <si>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</si>
  <si>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</si>
  <si>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</si>
  <si>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</si>
  <si>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</si>
  <si>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</si>
  <si>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</si>
  <si>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</si>
  <si>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</si>
  <si>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</si>
  <si>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</si>
  <si>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</si>
  <si>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</si>
  <si>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一般会計</t>
  </si>
  <si>
    <t>水道事業会計</t>
  </si>
  <si>
    <t>国民健康保険特別会計</t>
  </si>
  <si>
    <t>介護保険特別会計</t>
  </si>
  <si>
    <t>農業集落排水事業特別会計</t>
  </si>
  <si>
    <t>公共下水道事業特別会計</t>
  </si>
  <si>
    <t>後期高齢者医療特別会計</t>
  </si>
  <si>
    <t>介護サービス事業</t>
  </si>
  <si>
    <t>その他会計（赤字）</t>
  </si>
  <si>
    <t>その他会計（黒字）</t>
  </si>
  <si>
    <t>一般会計</t>
    <phoneticPr fontId="5"/>
  </si>
  <si>
    <t>国民健康保険特別会計</t>
    <phoneticPr fontId="5"/>
  </si>
  <si>
    <t>-</t>
    <phoneticPr fontId="2"/>
  </si>
  <si>
    <t>介護保険特別会計</t>
    <phoneticPr fontId="5"/>
  </si>
  <si>
    <t>介護サービス事業</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</si>
  <si>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</si>
  <si>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</si>
  <si>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</si>
  <si>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</si>
  <si>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</si>
  <si>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</si>
  <si>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</si>
  <si>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</si>
  <si>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</si>
  <si>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山形県自治会館管理組合</t>
    <rPh sb="0" eb="3">
      <t>ヤマガタケン</t>
    </rPh>
    <rPh sb="3" eb="5">
      <t>ジチ</t>
    </rPh>
    <rPh sb="5" eb="7">
      <t>カイカン</t>
    </rPh>
    <rPh sb="7" eb="9">
      <t>カンリ</t>
    </rPh>
    <rPh sb="9" eb="11">
      <t>クミアイ</t>
    </rPh>
    <phoneticPr fontId="2"/>
  </si>
  <si>
    <t>山形県消防補償等組合</t>
    <rPh sb="0" eb="3">
      <t>ヤマガタケン</t>
    </rPh>
    <rPh sb="3" eb="5">
      <t>ショウボウ</t>
    </rPh>
    <rPh sb="5" eb="7">
      <t>ホショウ</t>
    </rPh>
    <rPh sb="7" eb="8">
      <t>トウ</t>
    </rPh>
    <rPh sb="8" eb="10">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</si>
  <si>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</si>
  <si>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</si>
  <si>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</si>
  <si>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phoneticPr fontId="2"/>
  </si>
  <si>
    <t>グリーンバレー神室振興公社</t>
    <rPh sb="7" eb="9">
      <t>カムロ</t>
    </rPh>
    <rPh sb="9" eb="11">
      <t>シンコウ</t>
    </rPh>
    <rPh sb="11" eb="13">
      <t>コウシャ</t>
    </rPh>
    <phoneticPr fontId="2"/>
  </si>
  <si>
    <t>-</t>
    <phoneticPr fontId="2"/>
  </si>
  <si>
    <t>-</t>
    <phoneticPr fontId="2"/>
  </si>
  <si>
    <t>最上広域市町村圏事務組合（一般会計分）</t>
    <rPh sb="0" eb="2">
      <t>モガミ</t>
    </rPh>
    <rPh sb="2" eb="4">
      <t>コウイキ</t>
    </rPh>
    <rPh sb="4" eb="7">
      <t>シチョウソン</t>
    </rPh>
    <rPh sb="7" eb="8">
      <t>ケン</t>
    </rPh>
    <rPh sb="8" eb="10">
      <t>ジム</t>
    </rPh>
    <rPh sb="10" eb="12">
      <t>クミアイ</t>
    </rPh>
    <rPh sb="13" eb="15">
      <t>イッパン</t>
    </rPh>
    <rPh sb="15" eb="17">
      <t>カイケイ</t>
    </rPh>
    <rPh sb="17" eb="18">
      <t>ブン</t>
    </rPh>
    <phoneticPr fontId="2"/>
  </si>
  <si>
    <t>最上広域市町村圏事務組合（特別会計分）</t>
    <rPh sb="0" eb="2">
      <t>モガミ</t>
    </rPh>
    <rPh sb="2" eb="4">
      <t>コウイキ</t>
    </rPh>
    <rPh sb="4" eb="7">
      <t>シチョウソン</t>
    </rPh>
    <rPh sb="7" eb="8">
      <t>ケン</t>
    </rPh>
    <rPh sb="8" eb="10">
      <t>ジム</t>
    </rPh>
    <rPh sb="10" eb="12">
      <t>クミアイ</t>
    </rPh>
    <rPh sb="13" eb="15">
      <t>トクベツ</t>
    </rPh>
    <rPh sb="15" eb="17">
      <t>カイケイ</t>
    </rPh>
    <rPh sb="17" eb="18">
      <t>ブン</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</si>
  <si>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</si>
  <si>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</si>
  <si>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</si>
  <si>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</si>
  <si>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</si>
  <si>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</si>
  <si>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</si>
  <si>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</si>
  <si>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</si>
  <si>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</si>
  <si>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</si>
  <si>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</si>
  <si>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将来負担比率及び将来負担比率が共に類似団体より上回っており、特に将来負担比率は３５．３ポイント上回っており、施設更新に伴う財源確保が必要となる将来において
財源確保が困難となることが見込まれる。</t>
    <rPh sb="0" eb="2">
      <t>ショウライ</t>
    </rPh>
    <rPh sb="2" eb="4">
      <t>フタン</t>
    </rPh>
    <rPh sb="4" eb="6">
      <t>ヒリツ</t>
    </rPh>
    <rPh sb="6" eb="7">
      <t>オヨ</t>
    </rPh>
    <rPh sb="8" eb="10">
      <t>ショウライ</t>
    </rPh>
    <rPh sb="10" eb="12">
      <t>フタン</t>
    </rPh>
    <rPh sb="12" eb="14">
      <t>ヒリツ</t>
    </rPh>
    <rPh sb="15" eb="16">
      <t>トモ</t>
    </rPh>
    <rPh sb="17" eb="19">
      <t>ルイジ</t>
    </rPh>
    <rPh sb="19" eb="21">
      <t>ダンタイ</t>
    </rPh>
    <rPh sb="23" eb="25">
      <t>ウワマワ</t>
    </rPh>
    <rPh sb="30" eb="31">
      <t>トク</t>
    </rPh>
    <rPh sb="32" eb="34">
      <t>ショウライ</t>
    </rPh>
    <rPh sb="34" eb="36">
      <t>フタン</t>
    </rPh>
    <rPh sb="36" eb="38">
      <t>ヒリツ</t>
    </rPh>
    <rPh sb="47" eb="49">
      <t>ウワマワ</t>
    </rPh>
    <rPh sb="54" eb="56">
      <t>シセツ</t>
    </rPh>
    <rPh sb="56" eb="58">
      <t>コウシン</t>
    </rPh>
    <rPh sb="59" eb="60">
      <t>トモナ</t>
    </rPh>
    <rPh sb="61" eb="63">
      <t>ザイゲン</t>
    </rPh>
    <rPh sb="63" eb="65">
      <t>カクホ</t>
    </rPh>
    <rPh sb="66" eb="68">
      <t>ヒツヨウ</t>
    </rPh>
    <rPh sb="71" eb="73">
      <t>ショウライ</t>
    </rPh>
    <rPh sb="78" eb="80">
      <t>ザイゲン</t>
    </rPh>
    <rPh sb="80" eb="82">
      <t>カクホ</t>
    </rPh>
    <rPh sb="83" eb="85">
      <t>コンナン</t>
    </rPh>
    <rPh sb="91" eb="93">
      <t>ミコ</t>
    </rPh>
    <phoneticPr fontId="2"/>
  </si>
  <si>
    <t>将来負担比率は類似団体より３６．１ポイントと大幅に上回っている。これらは平成２６年度から過疎対策事業債の発行が可能となり、町貸工場等の大規模事業を実施し、起債残高の増加と基金残高を減らしたことによる。また、実質公債費比率は平成21年度まで18%があったものの、その後繰上償還や起債抑制により実質公債費比率は類似団体より0.1ポイント低くなった。</t>
    <rPh sb="0" eb="2">
      <t>ショウライ</t>
    </rPh>
    <rPh sb="2" eb="4">
      <t>フタン</t>
    </rPh>
    <rPh sb="73" eb="75">
      <t>ジッシ</t>
    </rPh>
    <rPh sb="103" eb="105">
      <t>ジッシツ</t>
    </rPh>
    <rPh sb="105" eb="107">
      <t>コウサイ</t>
    </rPh>
    <rPh sb="107" eb="108">
      <t>ヒ</t>
    </rPh>
    <rPh sb="108" eb="110">
      <t>ヒリツ</t>
    </rPh>
    <rPh sb="111" eb="113">
      <t>ヘイセイ</t>
    </rPh>
    <rPh sb="115" eb="117">
      <t>ネンド</t>
    </rPh>
    <rPh sb="132" eb="133">
      <t>ゴ</t>
    </rPh>
    <rPh sb="133" eb="135">
      <t>クリアゲ</t>
    </rPh>
    <rPh sb="135" eb="137">
      <t>ショウカン</t>
    </rPh>
    <rPh sb="138" eb="140">
      <t>キサイ</t>
    </rPh>
    <rPh sb="140" eb="142">
      <t>ヨクセイ</t>
    </rPh>
    <rPh sb="145" eb="147">
      <t>ジッシツ</t>
    </rPh>
    <rPh sb="147" eb="149">
      <t>コウサイ</t>
    </rPh>
    <rPh sb="149" eb="150">
      <t>ヒ</t>
    </rPh>
    <rPh sb="150" eb="152">
      <t>ヒリツ</t>
    </rPh>
    <rPh sb="153" eb="155">
      <t>ルイジ</t>
    </rPh>
    <rPh sb="155" eb="157">
      <t>ダンタイ</t>
    </rPh>
    <rPh sb="166" eb="167">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</si>
</sst>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extLst>
            <c:ext xmlns:c16="http://schemas.microsoft.com/office/drawing/2014/chart" uri="{C3380CC4-5D6E-409C-BE32-E72D297353CC}">
              <c16:uniqueId val="{00000000-0D98-430B-A2E3-A77D7EB926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72897</c:v>
                </c:pt>
                <c:pt idx="1">
                  <c:v>148892</c:v>
                </c:pt>
                <c:pt idx="2">
                  <c:v>127821</c:v>
                </c:pt>
                <c:pt idx="3">
                  <c:v>132235</c:v>
                </c:pt>
                <c:pt idx="4">
                  <c:v>180856</c:v>
                </c:pt>
              </c:numCache>
            </c:numRef>
          </c:val>
          <c:smooth val="0"/>
          <c:extLst>
            <c:ext xmlns:c16="http://schemas.microsoft.com/office/drawing/2014/chart" uri="{C3380CC4-5D6E-409C-BE32-E72D297353CC}">
              <c16:uniqueId val="{00000001-0D98-430B-A2E3-A77D7EB926D0}"/>
            </c:ext>
          </c:extLst>
        </c:ser>
        <c:dLbls>
          <c:showLegendKey val="0"/>
          <c:showVal val="0"/>
          <c:showCatName val="0"/>
          <c:showSerName val="0"/>
          <c:showPercent val="0"/>
          <c:showBubbleSize val="0"/>
        </c:dLbls>
        <c:marker val="1"/>
        <c:smooth val="0"/>
        <c:axId val="93370624"/>
        <c:axId val="93712768"/>
      </c:lineChart>
      <c:catAx>
        <c:axId val="9337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12768"/>
        <c:crosses val="autoZero"/>
        <c:auto val="1"/>
        <c:lblAlgn val="ctr"/>
        <c:lblOffset val="100"/>
        <c:tickLblSkip val="1"/>
        <c:tickMarkSkip val="1"/>
        <c:noMultiLvlLbl val="0"/>
      </c:catAx>
      <c:valAx>
        <c:axId val="937127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7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7.23</c:v>
                </c:pt>
                <c:pt idx="1">
                  <c:v>9.9600000000000009</c:v>
                </c:pt>
                <c:pt idx="2">
                  <c:v>7.4</c:v>
                </c:pt>
                <c:pt idx="3">
                  <c:v>10.78</c:v>
                </c:pt>
                <c:pt idx="4">
                  <c:v>10.86</c:v>
                </c:pt>
              </c:numCache>
            </c:numRef>
          </c:val>
          <c:extLst>
            <c:ext xmlns:c16="http://schemas.microsoft.com/office/drawing/2014/chart" uri="{C3380CC4-5D6E-409C-BE32-E72D297353CC}">
              <c16:uniqueId val="{00000000-E703-46BC-BE41-A0029DED25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21.62</c:v>
                </c:pt>
                <c:pt idx="1">
                  <c:v>26.16</c:v>
                </c:pt>
                <c:pt idx="2">
                  <c:v>31.68</c:v>
                </c:pt>
                <c:pt idx="3">
                  <c:v>32.5</c:v>
                </c:pt>
                <c:pt idx="4">
                  <c:v>30.45</c:v>
                </c:pt>
              </c:numCache>
            </c:numRef>
          </c:val>
          <c:extLst>
            <c:ext xmlns:c16="http://schemas.microsoft.com/office/drawing/2014/chart" uri="{C3380CC4-5D6E-409C-BE32-E72D297353CC}">
              <c16:uniqueId val="{00000001-E703-46BC-BE41-A0029DED2553}"/>
            </c:ext>
          </c:extLst>
        </c:ser>
        <c:dLbls>
          <c:showLegendKey val="0"/>
          <c:showVal val="0"/>
          <c:showCatName val="0"/>
          <c:showSerName val="0"/>
          <c:showPercent val="0"/>
          <c:showBubbleSize val="0"/>
        </c:dLbls>
        <c:gapWidth val="250"/>
        <c:overlap val="100"/>
        <c:axId val="119335552"/>
        <c:axId val="11940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7.01</c:v>
                </c:pt>
                <c:pt idx="1">
                  <c:v>7.12</c:v>
                </c:pt>
                <c:pt idx="2">
                  <c:v>3.4</c:v>
                </c:pt>
                <c:pt idx="3">
                  <c:v>3.12</c:v>
                </c:pt>
                <c:pt idx="4">
                  <c:v>-0.82</c:v>
                </c:pt>
              </c:numCache>
            </c:numRef>
          </c:val>
          <c:smooth val="0"/>
          <c:extLst>
            <c:ext xmlns:c16="http://schemas.microsoft.com/office/drawing/2014/chart" uri="{C3380CC4-5D6E-409C-BE32-E72D297353CC}">
              <c16:uniqueId val="{00000002-E703-46BC-BE41-A0029DED2553}"/>
            </c:ext>
          </c:extLst>
        </c:ser>
        <c:dLbls>
          <c:showLegendKey val="0"/>
          <c:showVal val="0"/>
          <c:showCatName val="0"/>
          <c:showSerName val="0"/>
          <c:showPercent val="0"/>
          <c:showBubbleSize val="0"/>
        </c:dLbls>
        <c:marker val="1"/>
        <c:smooth val="0"/>
        <c:axId val="119335552"/>
        <c:axId val="119403264"/>
      </c:lineChart>
      <c:catAx>
        <c:axId val="1193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03264"/>
        <c:crosses val="autoZero"/>
        <c:auto val="1"/>
        <c:lblAlgn val="ctr"/>
        <c:lblOffset val="100"/>
        <c:tickLblSkip val="1"/>
        <c:tickMarkSkip val="1"/>
        <c:noMultiLvlLbl val="0"/>
      </c:catAx>
      <c:valAx>
        <c:axId val="11940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3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90-4350-B38E-1777CBE2D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90-4350-B38E-1777CBE2DF19}"/>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90-4350-B38E-1777CBE2DF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0.06</c:v>
                </c:pt>
                <c:pt idx="4">
                  <c:v>#N/A</c:v>
                </c:pt>
                <c:pt idx="5">
                  <c:v>7.0000000000000007E-2</c:v>
                </c:pt>
                <c:pt idx="6">
                  <c:v>#N/A</c:v>
                </c:pt>
                <c:pt idx="7">
                  <c:v>0.03</c:v>
                </c:pt>
                <c:pt idx="8">
                  <c:v>#N/A</c:v>
                </c:pt>
                <c:pt idx="9">
                  <c:v>0.02</c:v>
                </c:pt>
              </c:numCache>
            </c:numRef>
          </c:val>
          <c:extLst>
            <c:ext xmlns:c16="http://schemas.microsoft.com/office/drawing/2014/chart" uri="{C3380CC4-5D6E-409C-BE32-E72D297353CC}">
              <c16:uniqueId val="{00000003-2C90-4350-B38E-1777CBE2DF1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0.15</c:v>
                </c:pt>
                <c:pt idx="4">
                  <c:v>#N/A</c:v>
                </c:pt>
                <c:pt idx="5">
                  <c:v>0.41</c:v>
                </c:pt>
                <c:pt idx="6">
                  <c:v>#N/A</c:v>
                </c:pt>
                <c:pt idx="7">
                  <c:v>0.22</c:v>
                </c:pt>
                <c:pt idx="8">
                  <c:v>#N/A</c:v>
                </c:pt>
                <c:pt idx="9">
                  <c:v>0.06</c:v>
                </c:pt>
              </c:numCache>
            </c:numRef>
          </c:val>
          <c:extLst>
            <c:ext xmlns:c16="http://schemas.microsoft.com/office/drawing/2014/chart" uri="{C3380CC4-5D6E-409C-BE32-E72D297353CC}">
              <c16:uniqueId val="{00000004-2C90-4350-B38E-1777CBE2DF1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0.01</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5-2C90-4350-B38E-1777CBE2DF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0.6</c:v>
                </c:pt>
                <c:pt idx="4">
                  <c:v>#N/A</c:v>
                </c:pt>
                <c:pt idx="5">
                  <c:v>0.34</c:v>
                </c:pt>
                <c:pt idx="6">
                  <c:v>#N/A</c:v>
                </c:pt>
                <c:pt idx="7">
                  <c:v>0.05</c:v>
                </c:pt>
                <c:pt idx="8">
                  <c:v>#N/A</c:v>
                </c:pt>
                <c:pt idx="9">
                  <c:v>0.47</c:v>
                </c:pt>
              </c:numCache>
            </c:numRef>
          </c:val>
          <c:extLst>
            <c:ext xmlns:c16="http://schemas.microsoft.com/office/drawing/2014/chart" uri="{C3380CC4-5D6E-409C-BE32-E72D297353CC}">
              <c16:uniqueId val="{00000006-2C90-4350-B38E-1777CBE2DF1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0.26</c:v>
                </c:pt>
                <c:pt idx="4">
                  <c:v>#N/A</c:v>
                </c:pt>
                <c:pt idx="5">
                  <c:v>0.63</c:v>
                </c:pt>
                <c:pt idx="6">
                  <c:v>#N/A</c:v>
                </c:pt>
                <c:pt idx="7">
                  <c:v>0.56000000000000005</c:v>
                </c:pt>
                <c:pt idx="8">
                  <c:v>#N/A</c:v>
                </c:pt>
                <c:pt idx="9">
                  <c:v>0.62</c:v>
                </c:pt>
              </c:numCache>
            </c:numRef>
          </c:val>
          <c:extLst>
            <c:ext xmlns:c16="http://schemas.microsoft.com/office/drawing/2014/chart" uri="{C3380CC4-5D6E-409C-BE32-E72D297353CC}">
              <c16:uniqueId val="{00000007-2C90-4350-B38E-1777CBE2DF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19.13</c:v>
                </c:pt>
                <c:pt idx="2">
                  <c:v>#N/A</c:v>
                </c:pt>
                <c:pt idx="3">
                  <c:v>18.920000000000002</c:v>
                </c:pt>
                <c:pt idx="4">
                  <c:v>#N/A</c:v>
                </c:pt>
                <c:pt idx="5">
                  <c:v>14</c:v>
                </c:pt>
                <c:pt idx="6">
                  <c:v>#N/A</c:v>
                </c:pt>
                <c:pt idx="7">
                  <c:v>6.37</c:v>
                </c:pt>
                <c:pt idx="8">
                  <c:v>#N/A</c:v>
                </c:pt>
                <c:pt idx="9">
                  <c:v>5.12</c:v>
                </c:pt>
              </c:numCache>
            </c:numRef>
          </c:val>
          <c:extLst>
            <c:ext xmlns:c16="http://schemas.microsoft.com/office/drawing/2014/chart" uri="{C3380CC4-5D6E-409C-BE32-E72D297353CC}">
              <c16:uniqueId val="{00000008-2C90-4350-B38E-1777CBE2DF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7.23</c:v>
                </c:pt>
                <c:pt idx="2">
                  <c:v>#N/A</c:v>
                </c:pt>
                <c:pt idx="3">
                  <c:v>9.9600000000000009</c:v>
                </c:pt>
                <c:pt idx="4">
                  <c:v>#N/A</c:v>
                </c:pt>
                <c:pt idx="5">
                  <c:v>7.39</c:v>
                </c:pt>
                <c:pt idx="6">
                  <c:v>#N/A</c:v>
                </c:pt>
                <c:pt idx="7">
                  <c:v>10.77</c:v>
                </c:pt>
                <c:pt idx="8">
                  <c:v>#N/A</c:v>
                </c:pt>
                <c:pt idx="9">
                  <c:v>10.86</c:v>
                </c:pt>
              </c:numCache>
            </c:numRef>
          </c:val>
          <c:extLst>
            <c:ext xmlns:c16="http://schemas.microsoft.com/office/drawing/2014/chart" uri="{C3380CC4-5D6E-409C-BE32-E72D297353CC}">
              <c16:uniqueId val="{00000009-2C90-4350-B38E-1777CBE2DF19}"/>
            </c:ext>
          </c:extLst>
        </c:ser>
        <c:dLbls>
          <c:showLegendKey val="0"/>
          <c:showVal val="0"/>
          <c:showCatName val="0"/>
          <c:showSerName val="0"/>
          <c:showPercent val="0"/>
          <c:showBubbleSize val="0"/>
        </c:dLbls>
        <c:gapWidth val="150"/>
        <c:overlap val="100"/>
        <c:axId val="120286592"/>
        <c:axId val="120562816"/>
      </c:barChart>
      <c:catAx>
        <c:axId val="1202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62816"/>
        <c:crosses val="autoZero"/>
        <c:auto val="1"/>
        <c:lblAlgn val="ctr"/>
        <c:lblOffset val="100"/>
        <c:tickLblSkip val="1"/>
        <c:tickMarkSkip val="1"/>
        <c:noMultiLvlLbl val="0"/>
      </c:catAx>
      <c:valAx>
        <c:axId val="12056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8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323</c:v>
                </c:pt>
                <c:pt idx="5">
                  <c:v>309</c:v>
                </c:pt>
                <c:pt idx="8">
                  <c:v>309</c:v>
                </c:pt>
                <c:pt idx="11">
                  <c:v>323</c:v>
                </c:pt>
                <c:pt idx="14">
                  <c:v>328</c:v>
                </c:pt>
              </c:numCache>
            </c:numRef>
          </c:val>
          <c:extLst>
            <c:ext xmlns:c16="http://schemas.microsoft.com/office/drawing/2014/chart" uri="{C3380CC4-5D6E-409C-BE32-E72D297353CC}">
              <c16:uniqueId val="{00000000-735F-47CB-A20E-2FBBDE59B2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5F-47CB-A20E-2FBBDE59B2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3</c:v>
                </c:pt>
                <c:pt idx="6">
                  <c:v>3</c:v>
                </c:pt>
                <c:pt idx="9">
                  <c:v>3</c:v>
                </c:pt>
                <c:pt idx="12">
                  <c:v>3</c:v>
                </c:pt>
              </c:numCache>
            </c:numRef>
          </c:val>
          <c:extLst>
            <c:ext xmlns:c16="http://schemas.microsoft.com/office/drawing/2014/chart" uri="{C3380CC4-5D6E-409C-BE32-E72D297353CC}">
              <c16:uniqueId val="{00000002-735F-47CB-A20E-2FBBDE59B2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17</c:v>
                </c:pt>
                <c:pt idx="6">
                  <c:v>7</c:v>
                </c:pt>
                <c:pt idx="9">
                  <c:v>8</c:v>
                </c:pt>
                <c:pt idx="12">
                  <c:v>11</c:v>
                </c:pt>
              </c:numCache>
            </c:numRef>
          </c:val>
          <c:extLst>
            <c:ext xmlns:c16="http://schemas.microsoft.com/office/drawing/2014/chart" uri="{C3380CC4-5D6E-409C-BE32-E72D297353CC}">
              <c16:uniqueId val="{00000003-735F-47CB-A20E-2FBBDE59B2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151</c:v>
                </c:pt>
                <c:pt idx="3">
                  <c:v>153</c:v>
                </c:pt>
                <c:pt idx="6">
                  <c:v>155</c:v>
                </c:pt>
                <c:pt idx="9">
                  <c:v>139</c:v>
                </c:pt>
                <c:pt idx="12">
                  <c:v>138</c:v>
                </c:pt>
              </c:numCache>
            </c:numRef>
          </c:val>
          <c:extLst>
            <c:ext xmlns:c16="http://schemas.microsoft.com/office/drawing/2014/chart" uri="{C3380CC4-5D6E-409C-BE32-E72D297353CC}">
              <c16:uniqueId val="{00000004-735F-47CB-A20E-2FBBDE59B2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5F-47CB-A20E-2FBBDE59B2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5F-47CB-A20E-2FBBDE59B2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416</c:v>
                </c:pt>
                <c:pt idx="3">
                  <c:v>348</c:v>
                </c:pt>
                <c:pt idx="6">
                  <c:v>340</c:v>
                </c:pt>
                <c:pt idx="9">
                  <c:v>340</c:v>
                </c:pt>
                <c:pt idx="12">
                  <c:v>342</c:v>
                </c:pt>
              </c:numCache>
            </c:numRef>
          </c:val>
          <c:extLst>
            <c:ext xmlns:c16="http://schemas.microsoft.com/office/drawing/2014/chart" uri="{C3380CC4-5D6E-409C-BE32-E72D297353CC}">
              <c16:uniqueId val="{00000007-735F-47CB-A20E-2FBBDE59B25F}"/>
            </c:ext>
          </c:extLst>
        </c:ser>
        <c:dLbls>
          <c:showLegendKey val="0"/>
          <c:showVal val="0"/>
          <c:showCatName val="0"/>
          <c:showSerName val="0"/>
          <c:showPercent val="0"/>
          <c:showBubbleSize val="0"/>
        </c:dLbls>
        <c:gapWidth val="100"/>
        <c:overlap val="100"/>
        <c:axId val="121352576"/>
        <c:axId val="12135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288</c:v>
                </c:pt>
                <c:pt idx="2">
                  <c:v>#N/A</c:v>
                </c:pt>
                <c:pt idx="3">
                  <c:v>#N/A</c:v>
                </c:pt>
                <c:pt idx="4">
                  <c:v>212</c:v>
                </c:pt>
                <c:pt idx="5">
                  <c:v>#N/A</c:v>
                </c:pt>
                <c:pt idx="6">
                  <c:v>#N/A</c:v>
                </c:pt>
                <c:pt idx="7">
                  <c:v>196</c:v>
                </c:pt>
                <c:pt idx="8">
                  <c:v>#N/A</c:v>
                </c:pt>
                <c:pt idx="9">
                  <c:v>#N/A</c:v>
                </c:pt>
                <c:pt idx="10">
                  <c:v>167</c:v>
                </c:pt>
                <c:pt idx="11">
                  <c:v>#N/A</c:v>
                </c:pt>
                <c:pt idx="12">
                  <c:v>#N/A</c:v>
                </c:pt>
                <c:pt idx="13">
                  <c:v>166</c:v>
                </c:pt>
                <c:pt idx="14">
                  <c:v>#N/A</c:v>
                </c:pt>
              </c:numCache>
            </c:numRef>
          </c:val>
          <c:smooth val="0"/>
          <c:extLst>
            <c:ext xmlns:c16="http://schemas.microsoft.com/office/drawing/2014/chart" uri="{C3380CC4-5D6E-409C-BE32-E72D297353CC}">
              <c16:uniqueId val="{00000008-735F-47CB-A20E-2FBBDE59B25F}"/>
            </c:ext>
          </c:extLst>
        </c:ser>
        <c:dLbls>
          <c:showLegendKey val="0"/>
          <c:showVal val="0"/>
          <c:showCatName val="0"/>
          <c:showSerName val="0"/>
          <c:showPercent val="0"/>
          <c:showBubbleSize val="0"/>
        </c:dLbls>
        <c:marker val="1"/>
        <c:smooth val="0"/>
        <c:axId val="121352576"/>
        <c:axId val="121354496"/>
      </c:lineChart>
      <c:catAx>
        <c:axId val="1213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54496"/>
        <c:crosses val="autoZero"/>
        <c:auto val="1"/>
        <c:lblAlgn val="ctr"/>
        <c:lblOffset val="100"/>
        <c:tickLblSkip val="1"/>
        <c:tickMarkSkip val="1"/>
        <c:noMultiLvlLbl val="0"/>
      </c:catAx>
      <c:valAx>
        <c:axId val="1213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3648</c:v>
                </c:pt>
                <c:pt idx="5">
                  <c:v>3583</c:v>
                </c:pt>
                <c:pt idx="8">
                  <c:v>3542</c:v>
                </c:pt>
                <c:pt idx="11">
                  <c:v>3497</c:v>
                </c:pt>
                <c:pt idx="14">
                  <c:v>3859</c:v>
                </c:pt>
              </c:numCache>
            </c:numRef>
          </c:val>
          <c:extLst>
            <c:ext xmlns:c16="http://schemas.microsoft.com/office/drawing/2014/chart" uri="{C3380CC4-5D6E-409C-BE32-E72D297353CC}">
              <c16:uniqueId val="{00000000-7EB5-4528-9809-BF8ED37A30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162</c:v>
                </c:pt>
                <c:pt idx="5">
                  <c:v>135</c:v>
                </c:pt>
                <c:pt idx="8">
                  <c:v>110</c:v>
                </c:pt>
                <c:pt idx="11">
                  <c:v>87</c:v>
                </c:pt>
                <c:pt idx="14">
                  <c:v>74</c:v>
                </c:pt>
              </c:numCache>
            </c:numRef>
          </c:val>
          <c:extLst>
            <c:ext xmlns:c16="http://schemas.microsoft.com/office/drawing/2014/chart" uri="{C3380CC4-5D6E-409C-BE32-E72D297353CC}">
              <c16:uniqueId val="{00000001-7EB5-4528-9809-BF8ED37A30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1233</c:v>
                </c:pt>
                <c:pt idx="5">
                  <c:v>1347</c:v>
                </c:pt>
                <c:pt idx="8">
                  <c:v>1515</c:v>
                </c:pt>
                <c:pt idx="11">
                  <c:v>1387</c:v>
                </c:pt>
                <c:pt idx="14">
                  <c:v>1455</c:v>
                </c:pt>
              </c:numCache>
            </c:numRef>
          </c:val>
          <c:extLst>
            <c:ext xmlns:c16="http://schemas.microsoft.com/office/drawing/2014/chart" uri="{C3380CC4-5D6E-409C-BE32-E72D297353CC}">
              <c16:uniqueId val="{00000002-7EB5-4528-9809-BF8ED37A30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B5-4528-9809-BF8ED37A30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B5-4528-9809-BF8ED37A30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B5-4528-9809-BF8ED37A30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463</c:v>
                </c:pt>
                <c:pt idx="3">
                  <c:v>341</c:v>
                </c:pt>
                <c:pt idx="6">
                  <c:v>346</c:v>
                </c:pt>
                <c:pt idx="9">
                  <c:v>295</c:v>
                </c:pt>
                <c:pt idx="12">
                  <c:v>238</c:v>
                </c:pt>
              </c:numCache>
            </c:numRef>
          </c:val>
          <c:extLst>
            <c:ext xmlns:c16="http://schemas.microsoft.com/office/drawing/2014/chart" uri="{C3380CC4-5D6E-409C-BE32-E72D297353CC}">
              <c16:uniqueId val="{00000006-7EB5-4528-9809-BF8ED37A30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c:v>
                </c:pt>
                <c:pt idx="3">
                  <c:v>1</c:v>
                </c:pt>
                <c:pt idx="6">
                  <c:v>26</c:v>
                </c:pt>
                <c:pt idx="9">
                  <c:v>24</c:v>
                </c:pt>
                <c:pt idx="12">
                  <c:v>20</c:v>
                </c:pt>
              </c:numCache>
            </c:numRef>
          </c:val>
          <c:extLst>
            <c:ext xmlns:c16="http://schemas.microsoft.com/office/drawing/2014/chart" uri="{C3380CC4-5D6E-409C-BE32-E72D297353CC}">
              <c16:uniqueId val="{00000007-7EB5-4528-9809-BF8ED37A30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2372</c:v>
                </c:pt>
                <c:pt idx="3">
                  <c:v>2245</c:v>
                </c:pt>
                <c:pt idx="6">
                  <c:v>2137</c:v>
                </c:pt>
                <c:pt idx="9">
                  <c:v>2003</c:v>
                </c:pt>
                <c:pt idx="12">
                  <c:v>1839</c:v>
                </c:pt>
              </c:numCache>
            </c:numRef>
          </c:val>
          <c:extLst>
            <c:ext xmlns:c16="http://schemas.microsoft.com/office/drawing/2014/chart" uri="{C3380CC4-5D6E-409C-BE32-E72D297353CC}">
              <c16:uniqueId val="{00000008-7EB5-4528-9809-BF8ED37A30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c:v>
                </c:pt>
                <c:pt idx="3">
                  <c:v>13</c:v>
                </c:pt>
                <c:pt idx="6">
                  <c:v>10</c:v>
                </c:pt>
                <c:pt idx="9">
                  <c:v>6</c:v>
                </c:pt>
                <c:pt idx="12">
                  <c:v>3</c:v>
                </c:pt>
              </c:numCache>
            </c:numRef>
          </c:val>
          <c:extLst>
            <c:ext xmlns:c16="http://schemas.microsoft.com/office/drawing/2014/chart" uri="{C3380CC4-5D6E-409C-BE32-E72D297353CC}">
              <c16:uniqueId val="{00000009-7EB5-4528-9809-BF8ED37A30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3335</c:v>
                </c:pt>
                <c:pt idx="3">
                  <c:v>3405</c:v>
                </c:pt>
                <c:pt idx="6">
                  <c:v>3516</c:v>
                </c:pt>
                <c:pt idx="9">
                  <c:v>3497</c:v>
                </c:pt>
                <c:pt idx="12">
                  <c:v>4088</c:v>
                </c:pt>
              </c:numCache>
            </c:numRef>
          </c:val>
          <c:extLst>
            <c:ext xmlns:c16="http://schemas.microsoft.com/office/drawing/2014/chart" uri="{C3380CC4-5D6E-409C-BE32-E72D297353CC}">
              <c16:uniqueId val="{0000000A-7EB5-4528-9809-BF8ED37A30A2}"/>
            </c:ext>
          </c:extLst>
        </c:ser>
        <c:dLbls>
          <c:showLegendKey val="0"/>
          <c:showVal val="0"/>
          <c:showCatName val="0"/>
          <c:showSerName val="0"/>
          <c:showPercent val="0"/>
          <c:showBubbleSize val="0"/>
        </c:dLbls>
        <c:gapWidth val="100"/>
        <c:overlap val="100"/>
        <c:axId val="121624064"/>
        <c:axId val="12162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1197</c:v>
                </c:pt>
                <c:pt idx="2">
                  <c:v>#N/A</c:v>
                </c:pt>
                <c:pt idx="3">
                  <c:v>#N/A</c:v>
                </c:pt>
                <c:pt idx="4">
                  <c:v>942</c:v>
                </c:pt>
                <c:pt idx="5">
                  <c:v>#N/A</c:v>
                </c:pt>
                <c:pt idx="6">
                  <c:v>#N/A</c:v>
                </c:pt>
                <c:pt idx="7">
                  <c:v>869</c:v>
                </c:pt>
                <c:pt idx="8">
                  <c:v>#N/A</c:v>
                </c:pt>
                <c:pt idx="9">
                  <c:v>#N/A</c:v>
                </c:pt>
                <c:pt idx="10">
                  <c:v>854</c:v>
                </c:pt>
                <c:pt idx="11">
                  <c:v>#N/A</c:v>
                </c:pt>
                <c:pt idx="12">
                  <c:v>#N/A</c:v>
                </c:pt>
                <c:pt idx="13">
                  <c:v>800</c:v>
                </c:pt>
                <c:pt idx="14">
                  <c:v>#N/A</c:v>
                </c:pt>
              </c:numCache>
            </c:numRef>
          </c:val>
          <c:smooth val="0"/>
          <c:extLst>
            <c:ext xmlns:c16="http://schemas.microsoft.com/office/drawing/2014/chart" uri="{C3380CC4-5D6E-409C-BE32-E72D297353CC}">
              <c16:uniqueId val="{0000000B-7EB5-4528-9809-BF8ED37A30A2}"/>
            </c:ext>
          </c:extLst>
        </c:ser>
        <c:dLbls>
          <c:showLegendKey val="0"/>
          <c:showVal val="0"/>
          <c:showCatName val="0"/>
          <c:showSerName val="0"/>
          <c:showPercent val="0"/>
          <c:showBubbleSize val="0"/>
        </c:dLbls>
        <c:marker val="1"/>
        <c:smooth val="0"/>
        <c:axId val="121624064"/>
        <c:axId val="121625984"/>
      </c:lineChart>
      <c:catAx>
        <c:axId val="12162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625984"/>
        <c:crosses val="autoZero"/>
        <c:auto val="1"/>
        <c:lblAlgn val="ctr"/>
        <c:lblOffset val="100"/>
        <c:tickLblSkip val="1"/>
        <c:tickMarkSkip val="1"/>
        <c:noMultiLvlLbl val="0"/>
      </c:catAx>
      <c:valAx>
        <c:axId val="1216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2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{61540352-D155-4C8C-A018-890C1A3FFBFE}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343-4C14-A55E-DB90EE3A67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{CD1ECF56-2D24-4027-A87C-A23083279713}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343-4C14-A55E-DB90EE3A67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{55902D3D-BCEF-4EF5-AB13-C07EA5D6E6F9}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343-4C14-A55E-DB90EE3A67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{BA326B73-AD16-4E8E-90DC-F20CCADF336A}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343-4C14-A55E-DB90EE3A6726}"/>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{B3448B80-F460-49E9-8A84-199724DDE71C}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343-4C14-A55E-DB90EE3A672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56.8</c:v>
                </c:pt>
              </c:numCache>
            </c:numRef>
          </c:xVal>
          <c:yVal>
            <c:numRef>
              <c:f>公会計指標分析・財政指標組合せ分析表!$K$51:$O$51</c:f>
              <c:numCache>
                <c:formatCode>#,##0.0;"▲ "#,##0.0</c:formatCode>
                <c:ptCount val="5"/>
                <c:pt idx="4">
                  <c:v>36.1</c:v>
                </c:pt>
              </c:numCache>
            </c:numRef>
          </c:yVal>
          <c:smooth val="0"/>
          <c:extLst>
            <c:ext xmlns:c16="http://schemas.microsoft.com/office/drawing/2014/chart" uri="{C3380CC4-5D6E-409C-BE32-E72D297353CC}">
              <c16:uniqueId val="{00000005-3343-4C14-A55E-DB90EE3A672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{09407BDF-500D-4D05-957B-47C6CC615BEA}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343-4C14-A55E-DB90EE3A67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{79707798-4508-4EB5-99C0-ACF04B58F190}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343-4C14-A55E-DB90EE3A67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{A98B6B7A-C40E-4272-A118-DB01F6581967}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343-4C14-A55E-DB90EE3A67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{5B1BA2F4-50EE-44B3-A29A-CC8B8B7BACDD}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343-4C14-A55E-DB90EE3A6726}"/>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{91C55951-CAE4-4FAD-AB1C-986EFA2D4083}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343-4C14-A55E-DB90EE3A672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extLst>
            <c:ext xmlns:c16="http://schemas.microsoft.com/office/drawing/2014/chart" uri="{C3380CC4-5D6E-409C-BE32-E72D297353CC}">
              <c16:uniqueId val="{0000000B-3343-4C14-A55E-DB90EE3A6726}"/>
            </c:ext>
          </c:extLst>
        </c:ser>
        <c:dLbls>
          <c:showLegendKey val="0"/>
          <c:showVal val="0"/>
          <c:showCatName val="0"/>
          <c:showSerName val="0"/>
          <c:showPercent val="0"/>
          <c:showBubbleSize val="0"/>
        </c:dLbls>
        <c:axId val="206510600"/>
        <c:axId val="206511776"/>
      </c:scatterChart>
      <c:valAx>
        <c:axId val="206510600"/>
        <c:scaling>
          <c:orientation val="minMax"/>
          <c:max val="56.9"/>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511776"/>
        <c:crosses val="autoZero"/>
        <c:crossBetween val="midCat"/>
      </c:valAx>
      <c:valAx>
        <c:axId val="206511776"/>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51060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{823F7363-955D-4AFF-AC01-5EA94E312519}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C7C-410F-A655-D339D9B67F4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{E4328895-8896-43C1-95B2-E0A305BB327F}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C7C-410F-A655-D339D9B67F4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{A76DBFC6-8A4D-449A-9AFB-7856F1447487}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C7C-410F-A655-D339D9B67F4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{956E8A09-A831-49AA-8910-961478B5B687}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C7C-410F-A655-D339D9B67F4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{CDF39EF7-9910-4A48-90EE-CC7D633BC628}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C7C-410F-A655-D339D9B67F4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12.2</c:v>
                </c:pt>
                <c:pt idx="2">
                  <c:v>10.4</c:v>
                </c:pt>
                <c:pt idx="3">
                  <c:v>8.6</c:v>
                </c:pt>
                <c:pt idx="4">
                  <c:v>8</c:v>
                </c:pt>
              </c:numCache>
            </c:numRef>
          </c:xVal>
          <c:yVal>
            <c:numRef>
              <c:f>公会計指標分析・財政指標組合せ分析表!$K$73:$O$73</c:f>
              <c:numCache>
                <c:formatCode>#,##0.0;"▲ "#,##0.0</c:formatCode>
                <c:ptCount val="5"/>
                <c:pt idx="0">
                  <c:v>54.4</c:v>
                </c:pt>
                <c:pt idx="1">
                  <c:v>42.8</c:v>
                </c:pt>
                <c:pt idx="2">
                  <c:v>38.9</c:v>
                </c:pt>
                <c:pt idx="3">
                  <c:v>39.799999999999997</c:v>
                </c:pt>
                <c:pt idx="4">
                  <c:v>36.1</c:v>
                </c:pt>
              </c:numCache>
            </c:numRef>
          </c:yVal>
          <c:smooth val="0"/>
          <c:extLst>
            <c:ext xmlns:c16="http://schemas.microsoft.com/office/drawing/2014/chart" uri="{C3380CC4-5D6E-409C-BE32-E72D297353CC}">
              <c16:uniqueId val="{00000005-2C7C-410F-A655-D339D9B67F4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{B92AB3DB-D4D8-4B1F-B23B-6C40627F71BA}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C7C-410F-A655-D339D9B67F4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{79282EF7-6B97-44C6-9B14-817B00599DFB}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C7C-410F-A655-D339D9B67F4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{7D4CC2B4-D878-4A29-AA54-F50E2DA8E9AF}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C7C-410F-A655-D339D9B67F4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{6F7982EC-BCE9-4811-A721-5E6928E4EBE3}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C7C-410F-A655-D339D9B67F4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{03B828CE-F6F4-44D6-A076-AA970E721CF5}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C7C-410F-A655-D339D9B67F4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extLst>
            <c:ext xmlns:c16="http://schemas.microsoft.com/office/drawing/2014/chart" uri="{C3380CC4-5D6E-409C-BE32-E72D297353CC}">
              <c16:uniqueId val="{0000000B-2C7C-410F-A655-D339D9B67F43}"/>
            </c:ext>
          </c:extLst>
        </c:ser>
        <c:dLbls>
          <c:showLegendKey val="0"/>
          <c:showVal val="0"/>
          <c:showCatName val="0"/>
          <c:showSerName val="0"/>
          <c:showPercent val="0"/>
          <c:showBubbleSize val="0"/>
        </c:dLbls>
        <c:axId val="206513344"/>
        <c:axId val="206513736"/>
      </c:scatterChart>
      <c:valAx>
        <c:axId val="206513344"/>
        <c:scaling>
          <c:orientation val="minMax"/>
          <c:max val="15.2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513736"/>
        <c:crosses val="autoZero"/>
        <c:crossBetween val="midCat"/>
      </c:valAx>
      <c:valAx>
        <c:axId val="206513736"/>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51334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１６年度をピークに、公営企業は上水道事業の老朽管更新等の事業完了及び下水道事業の整備区域見直し等により起債発行を抑制、病院事業債は平成２２年度に償還終了した。一部事務組合については、総合交流施設等の負担が大きい起債が終了し、算入公債費については、交付税措置のある起債の借入を極力実施しているため横ばいとなっている。</a:t>
          </a:r>
          <a:endParaRPr lang="ja-JP" altLang="ja-JP" sz="1400">
            <a:effectLst/>
          </a:endParaRPr>
        </a:p>
        <a:p>
          <a:r>
            <a:rPr kumimoji="1" lang="ja-JP" altLang="ja-JP" sz="1100">
              <a:solidFill>
                <a:schemeClr val="dk1"/>
              </a:solidFill>
              <a:effectLst/>
              <a:latin typeface="+mn-lt"/>
              <a:ea typeface="+mn-ea"/>
              <a:cs typeface="+mn-cs"/>
            </a:rPr>
            <a:t>平成２３年度以降、小学校耐震化・大規模改修、学校給食調理場改築や、今後も貸工場設置事業、中央公民館建設事業等の大規模事業が続くため、起債発行や債務負担行為の設定は計画的に実施していく。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4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endParaRPr lang="ja-JP" altLang="ja-JP" sz="1400">
            <a:effectLst/>
          </a:endParaRPr>
        </a:p>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かねやま応援基金や中央公民館等建設基金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全国平均と比較し、有形固定資産減価償却率が</a:t>
          </a:r>
          <a:r>
            <a:rPr kumimoji="1" lang="en-US" altLang="ja-JP" sz="1100">
              <a:latin typeface="ＭＳ Ｐゴシック"/>
            </a:rPr>
            <a:t>1.2</a:t>
          </a:r>
          <a:r>
            <a:rPr kumimoji="1" lang="ja-JP" altLang="en-US" sz="1100">
              <a:latin typeface="ＭＳ Ｐゴシック"/>
            </a:rPr>
            <a:t>ポイント高くなっており、施設の老朽化が進んでいる。特に中央公民館は昭和</a:t>
          </a:r>
          <a:r>
            <a:rPr kumimoji="1" lang="en-US" altLang="ja-JP" sz="1100">
              <a:latin typeface="ＭＳ Ｐゴシック"/>
            </a:rPr>
            <a:t>45</a:t>
          </a:r>
          <a:r>
            <a:rPr kumimoji="1" lang="ja-JP" altLang="en-US" sz="1100">
              <a:latin typeface="ＭＳ Ｐゴシック"/>
            </a:rPr>
            <a:t>年に建設した施設をがあり、有形固定資産減価償却率を上げる要因となっている。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448284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5635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425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44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146575</xdr:rowOff>
    </xdr:from>
    <xdr:ext cx="405111" cy="259045"/>
    <xdr:sp macro="" textlink="">
      <xdr:nvSpPr>
        <xdr:cNvPr id="67" name="有形固定資産減価償却率平均値テキスト"/>
        <xdr:cNvSpPr txBox="1"/>
      </xdr:nvSpPr>
      <xdr:spPr>
        <a:xfrm>
          <a:off x="4813300" y="51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1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150876</xdr:rowOff>
    </xdr:from>
    <xdr:to>
      <xdr:col>3</xdr:col>
      <xdr:colOff>1222375</xdr:colOff>
      <xdr:row>30</xdr:row>
      <xdr:rowOff>81026</xdr:rowOff>
    </xdr:to>
    <xdr:sp macro="" textlink="">
      <xdr:nvSpPr>
        <xdr:cNvPr id="74" name="円/楕円 73"/>
        <xdr:cNvSpPr/>
      </xdr:nvSpPr>
      <xdr:spPr>
        <a:xfrm>
          <a:off x="4711700" y="51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2303</xdr:rowOff>
    </xdr:from>
    <xdr:ext cx="405111" cy="259045"/>
    <xdr:sp macro="" textlink="">
      <xdr:nvSpPr>
        <xdr:cNvPr id="75" name="有形固定資産減価償却率該当値テキスト"/>
        <xdr:cNvSpPr txBox="1"/>
      </xdr:nvSpPr>
      <xdr:spPr>
        <a:xfrm>
          <a:off x="4813300" y="4974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84455</xdr:rowOff>
    </xdr:from>
    <xdr:to>
      <xdr:col>6</xdr:col>
      <xdr:colOff>561975</xdr:colOff>
      <xdr:row>38</xdr:row>
      <xdr:rowOff>14605</xdr:rowOff>
    </xdr:to>
    <xdr:sp macro="" textlink="">
      <xdr:nvSpPr>
        <xdr:cNvPr id="69" name="円/楕円 68"/>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107332</xdr:rowOff>
    </xdr:from>
    <xdr:ext cx="405111" cy="259045"/>
    <xdr:sp macro="" textlink="">
      <xdr:nvSpPr>
        <xdr:cNvPr id="70" name="【道路】&#10;有形固定資産減価償却率該当値テキスト"/>
        <xdr:cNvSpPr txBox="1"/>
      </xdr:nvSpPr>
      <xdr:spPr>
        <a:xfrm>
          <a:off x="47244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102351</xdr:rowOff>
    </xdr:from>
    <xdr:to>
      <xdr:col>15</xdr:col>
      <xdr:colOff>231775</xdr:colOff>
      <xdr:row>41</xdr:row>
      <xdr:rowOff>32501</xdr:rowOff>
    </xdr:to>
    <xdr:sp macro="" textlink="">
      <xdr:nvSpPr>
        <xdr:cNvPr id="108" name="円/楕円 107"/>
        <xdr:cNvSpPr/>
      </xdr:nvSpPr>
      <xdr:spPr>
        <a:xfrm>
          <a:off x="10426700" y="6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17278</xdr:rowOff>
    </xdr:from>
    <xdr:ext cx="534377" cy="259045"/>
    <xdr:sp macro="" textlink="">
      <xdr:nvSpPr>
        <xdr:cNvPr id="109" name="【道路】&#10;一人当たり延長該当値テキスト"/>
        <xdr:cNvSpPr txBox="1"/>
      </xdr:nvSpPr>
      <xdr:spPr>
        <a:xfrm>
          <a:off x="10566400" y="6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170942</xdr:rowOff>
    </xdr:from>
    <xdr:to>
      <xdr:col>6</xdr:col>
      <xdr:colOff>561975</xdr:colOff>
      <xdr:row>60</xdr:row>
      <xdr:rowOff>101092</xdr:rowOff>
    </xdr:to>
    <xdr:sp macro="" textlink="">
      <xdr:nvSpPr>
        <xdr:cNvPr id="144" name="円/楕円 143"/>
        <xdr:cNvSpPr/>
      </xdr:nvSpPr>
      <xdr:spPr>
        <a:xfrm>
          <a:off x="4584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149369</xdr:rowOff>
    </xdr:from>
    <xdr:ext cx="405111" cy="259045"/>
    <xdr:sp macro="" textlink="">
      <xdr:nvSpPr>
        <xdr:cNvPr id="145" name="【橋りょう・トンネル】&#10;有形固定資産減価償却率該当値テキスト"/>
        <xdr:cNvSpPr txBox="1"/>
      </xdr:nvSpPr>
      <xdr:spPr>
        <a:xfrm>
          <a:off x="4724400"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299,481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38070</xdr:rowOff>
    </xdr:from>
    <xdr:ext cx="599010" cy="259045"/>
    <xdr:sp macro="" textlink="">
      <xdr:nvSpPr>
        <xdr:cNvPr id="176" name="【橋りょう・トンネル】&#10;一人当たり有形固定資産（償却資産）額平均値テキスト"/>
        <xdr:cNvSpPr txBox="1"/>
      </xdr:nvSpPr>
      <xdr:spPr>
        <a:xfrm>
          <a:off x="10566400" y="10325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117156</xdr:rowOff>
    </xdr:from>
    <xdr:to>
      <xdr:col>15</xdr:col>
      <xdr:colOff>231775</xdr:colOff>
      <xdr:row>60</xdr:row>
      <xdr:rowOff>47306</xdr:rowOff>
    </xdr:to>
    <xdr:sp macro="" textlink="">
      <xdr:nvSpPr>
        <xdr:cNvPr id="183" name="円/楕円 182"/>
        <xdr:cNvSpPr/>
      </xdr:nvSpPr>
      <xdr:spPr>
        <a:xfrm>
          <a:off x="10426700" y="102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140033</xdr:rowOff>
    </xdr:from>
    <xdr:ext cx="599010" cy="259045"/>
    <xdr:sp macro="" textlink="">
      <xdr:nvSpPr>
        <xdr:cNvPr id="184" name="【橋りょう・トンネル】&#10;一人当たり有形固定資産（償却資産）額該当値テキスト"/>
        <xdr:cNvSpPr txBox="1"/>
      </xdr:nvSpPr>
      <xdr:spPr>
        <a:xfrm>
          <a:off x="10566400" y="1008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753,209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154939</xdr:rowOff>
    </xdr:from>
    <xdr:to>
      <xdr:col>6</xdr:col>
      <xdr:colOff>561975</xdr:colOff>
      <xdr:row>82</xdr:row>
      <xdr:rowOff>85089</xdr:rowOff>
    </xdr:to>
    <xdr:sp macro="" textlink="">
      <xdr:nvSpPr>
        <xdr:cNvPr id="221" name="円/楕円 220"/>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133366</xdr:rowOff>
    </xdr:from>
    <xdr:ext cx="405111" cy="259045"/>
    <xdr:sp macro="" textlink="">
      <xdr:nvSpPr>
        <xdr:cNvPr id="222" name="【公営住宅】&#10;有形固定資産減価償却率該当値テキスト"/>
        <xdr:cNvSpPr txBox="1"/>
      </xdr:nvSpPr>
      <xdr:spPr>
        <a:xfrm>
          <a:off x="47244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88789</xdr:rowOff>
    </xdr:from>
    <xdr:ext cx="469744" cy="259045"/>
    <xdr:sp macro="" textlink="">
      <xdr:nvSpPr>
        <xdr:cNvPr id="251" name="【公営住宅】&#10;一人当たり面積平均値テキスト"/>
        <xdr:cNvSpPr txBox="1"/>
      </xdr:nvSpPr>
      <xdr:spPr>
        <a:xfrm>
          <a:off x="10566400" y="14319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47117</xdr:rowOff>
    </xdr:from>
    <xdr:to>
      <xdr:col>15</xdr:col>
      <xdr:colOff>231775</xdr:colOff>
      <xdr:row>83</xdr:row>
      <xdr:rowOff>148717</xdr:rowOff>
    </xdr:to>
    <xdr:sp macro="" textlink="">
      <xdr:nvSpPr>
        <xdr:cNvPr id="258" name="円/楕円 257"/>
        <xdr:cNvSpPr/>
      </xdr:nvSpPr>
      <xdr:spPr>
        <a:xfrm>
          <a:off x="10426700" y="142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69994</xdr:rowOff>
    </xdr:from>
    <xdr:ext cx="469744" cy="259045"/>
    <xdr:sp macro="" textlink="">
      <xdr:nvSpPr>
        <xdr:cNvPr id="259" name="【公営住宅】&#10;一人当たり面積該当値テキスト"/>
        <xdr:cNvSpPr txBox="1"/>
      </xdr:nvSpPr>
      <xdr:spPr>
        <a:xfrm>
          <a:off x="10566400"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0" name="正方形/長方形 27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7" name="正方形/長方形 286"/>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8" name="正方形/長方形 28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9" name="正方形/長方形 2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0" name="正方形/長方形 2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1" name="正方形/長方形 2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2" name="正方形/長方形 2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3" name="正方形/長方形 2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4" name="正方形/長方形 2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5" name="正方形/長方形 29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6" name="テキスト ボックス 2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7" name="直線コネクタ 2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98" name="テキスト ボックス 29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99" name="直線コネクタ 29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0" name="テキスト ボックス 29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1" name="直線コネクタ 30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2" name="テキスト ボックス 30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3" name="直線コネクタ 30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04" name="テキスト ボックス 30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05" name="直線コネクタ 30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06" name="テキスト ボックス 30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7" name="直線コネクタ 3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08" name="テキスト ボックス 3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10" name="直線コネクタ 309"/>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11"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12" name="直線コネクタ 311"/>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13"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14" name="直線コネクタ 313"/>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15"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16" name="フローチャート : 判断 315"/>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7" name="テキスト ボックス 3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8" name="テキスト ボックス 3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9" name="テキスト ボックス 3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0" name="テキスト ボックス 3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1" name="テキスト ボックス 3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118364</xdr:rowOff>
    </xdr:from>
    <xdr:to>
      <xdr:col>23</xdr:col>
      <xdr:colOff>568325</xdr:colOff>
      <xdr:row>59</xdr:row>
      <xdr:rowOff>48514</xdr:rowOff>
    </xdr:to>
    <xdr:sp macro="" textlink="">
      <xdr:nvSpPr>
        <xdr:cNvPr id="322" name="円/楕円 321"/>
        <xdr:cNvSpPr/>
      </xdr:nvSpPr>
      <xdr:spPr>
        <a:xfrm>
          <a:off x="16268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141241</xdr:rowOff>
    </xdr:from>
    <xdr:ext cx="405111" cy="259045"/>
    <xdr:sp macro="" textlink="">
      <xdr:nvSpPr>
        <xdr:cNvPr id="323" name="【学校施設】&#10;有形固定資産減価償却率該当値テキスト"/>
        <xdr:cNvSpPr txBox="1"/>
      </xdr:nvSpPr>
      <xdr:spPr>
        <a:xfrm>
          <a:off x="16408400" y="991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4" name="正方形/長方形 32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1" name="正方形/長方形 33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2" name="テキスト ボックス 3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3" name="直線コネクタ 3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4" name="直線コネクタ 3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5" name="テキスト ボックス 3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36" name="直線コネクタ 3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7" name="テキスト ボックス 3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8" name="直線コネクタ 3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9" name="テキスト ボックス 3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0" name="直線コネクタ 3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1" name="テキスト ボックス 3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2" name="直線コネクタ 3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43" name="テキスト ボックス 3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4" name="直線コネクタ 3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45" name="テキスト ボックス 3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6" name="直線コネクタ 3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47" name="テキスト ボックス 3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349" name="直線コネクタ 348"/>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350"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351" name="直線コネクタ 350"/>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352"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353" name="直線コネクタ 352"/>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122699</xdr:rowOff>
    </xdr:from>
    <xdr:ext cx="469744" cy="259045"/>
    <xdr:sp macro="" textlink="">
      <xdr:nvSpPr>
        <xdr:cNvPr id="354" name="【学校施設】&#10;一人当たり面積平均値テキスト"/>
        <xdr:cNvSpPr txBox="1"/>
      </xdr:nvSpPr>
      <xdr:spPr>
        <a:xfrm>
          <a:off x="22250400" y="1058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355" name="フローチャート : 判断 354"/>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6" name="テキスト ボックス 3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7" name="テキスト ボックス 3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8" name="テキスト ボックス 3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9" name="テキスト ボックス 3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0" name="テキスト ボックス 3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63826</xdr:rowOff>
    </xdr:from>
    <xdr:to>
      <xdr:col>32</xdr:col>
      <xdr:colOff>238125</xdr:colOff>
      <xdr:row>54</xdr:row>
      <xdr:rowOff>165426</xdr:rowOff>
    </xdr:to>
    <xdr:sp macro="" textlink="">
      <xdr:nvSpPr>
        <xdr:cNvPr id="361" name="円/楕円 360"/>
        <xdr:cNvSpPr/>
      </xdr:nvSpPr>
      <xdr:spPr>
        <a:xfrm>
          <a:off x="22110700" y="93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16853</xdr:rowOff>
    </xdr:from>
    <xdr:ext cx="534377" cy="259045"/>
    <xdr:sp macro="" textlink="">
      <xdr:nvSpPr>
        <xdr:cNvPr id="362" name="【学校施設】&#10;一人当たり面積該当値テキスト"/>
        <xdr:cNvSpPr txBox="1"/>
      </xdr:nvSpPr>
      <xdr:spPr>
        <a:xfrm>
          <a:off x="22250400" y="927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3" name="正方形/長方形 36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0" name="正方形/長方形 36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1" name="正方形/長方形 37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8" name="正方形/長方形 37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9" name="テキスト ボックス 3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0" name="直線コネクタ 3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1" name="テキスト ボックス 3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2" name="直線コネクタ 3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3" name="テキスト ボックス 3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4" name="直線コネクタ 3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5" name="テキスト ボックス 3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6" name="直線コネクタ 3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7" name="テキスト ボックス 3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0"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01" name="直線コネクタ 400"/>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02"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03" name="直線コネクタ 402"/>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04"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05" name="直線コネクタ 40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06"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07" name="フローチャート : 判断 406"/>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8" name="テキスト ボックス 4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9" name="テキスト ボックス 4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0" name="テキスト ボックス 4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1" name="テキスト ボックス 4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2" name="テキスト ボックス 4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29972</xdr:rowOff>
    </xdr:from>
    <xdr:to>
      <xdr:col>23</xdr:col>
      <xdr:colOff>568325</xdr:colOff>
      <xdr:row>102</xdr:row>
      <xdr:rowOff>131572</xdr:rowOff>
    </xdr:to>
    <xdr:sp macro="" textlink="">
      <xdr:nvSpPr>
        <xdr:cNvPr id="413" name="円/楕円 412"/>
        <xdr:cNvSpPr/>
      </xdr:nvSpPr>
      <xdr:spPr>
        <a:xfrm>
          <a:off x="162687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52849</xdr:rowOff>
    </xdr:from>
    <xdr:ext cx="405111" cy="259045"/>
    <xdr:sp macro="" textlink="">
      <xdr:nvSpPr>
        <xdr:cNvPr id="414" name="【公民館】&#10;有形固定資産減価償却率該当値テキスト"/>
        <xdr:cNvSpPr txBox="1"/>
      </xdr:nvSpPr>
      <xdr:spPr>
        <a:xfrm>
          <a:off x="16408400" y="1736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5" name="正方形/長方形 41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2" name="正方形/長方形 42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5" name="直線コネクタ 4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6" name="テキスト ボックス 4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29" name="直線コネクタ 4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0" name="テキスト ボックス 4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1" name="直線コネクタ 4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2" name="テキスト ボックス 4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3" name="直線コネクタ 4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4" name="テキスト ボックス 4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438" name="直線コネクタ 437"/>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439"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440" name="直線コネクタ 439"/>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441"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442" name="直線コネクタ 441"/>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443"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444" name="フローチャート : 判断 443"/>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5" name="テキスト ボックス 4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6" name="テキスト ボックス 4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7" name="テキスト ボックス 4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8" name="テキスト ボックス 4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9" name="テキスト ボックス 4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154939</xdr:rowOff>
    </xdr:from>
    <xdr:to>
      <xdr:col>32</xdr:col>
      <xdr:colOff>238125</xdr:colOff>
      <xdr:row>106</xdr:row>
      <xdr:rowOff>85089</xdr:rowOff>
    </xdr:to>
    <xdr:sp macro="" textlink="">
      <xdr:nvSpPr>
        <xdr:cNvPr id="450" name="円/楕円 449"/>
        <xdr:cNvSpPr/>
      </xdr:nvSpPr>
      <xdr:spPr>
        <a:xfrm>
          <a:off x="22110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133366</xdr:rowOff>
    </xdr:from>
    <xdr:ext cx="469744" cy="259045"/>
    <xdr:sp macro="" textlink="">
      <xdr:nvSpPr>
        <xdr:cNvPr id="451" name="【公民館】&#10;一人当たり面積該当値テキスト"/>
        <xdr:cNvSpPr txBox="1"/>
      </xdr:nvSpPr>
      <xdr:spPr>
        <a:xfrm>
          <a:off x="22250400"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2" name="正方形/長方形 45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3" name="正方形/長方形 4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4" name="テキスト ボックス 45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については、有形固定資産減価償却率は類似団体より１２．６ポイント上回っており、一人当たりの道路延長は下位になっており、集落間の距離が短いことや行き止まりの路線が少ないことによる。橋梁・トンネルについては、有形固定資産資産償却率は類似団体より７．５ポイント下回ったものの、一人あたりの有形固定資産額は１０５千円程上回り、今後更新費用の負担増が懸念される。公営住宅については、平成２４年度より戸建ての街なか公営住宅整備事業を実施しており類似団体と比較し有形固定資産減価償却率４．０ポイント下回り、一人あたり面積はほぼ同面積となった。公民館については、昭和４５年建設の中央公民館を有していることから有形固定資産減価償却率は類似団体と比較し</a:t>
          </a:r>
          <a:r>
            <a:rPr kumimoji="1" lang="ja-JP" altLang="en-US" sz="1200">
              <a:latin typeface="ＭＳ Ｐゴシック"/>
            </a:rPr>
            <a:t>１８．０ポイント上回り一人あたり面積はほぼ同面積となった。学校施設は</a:t>
          </a:r>
          <a:r>
            <a:rPr kumimoji="1" lang="ja-JP" altLang="ja-JP" sz="1200">
              <a:solidFill>
                <a:schemeClr val="dk1"/>
              </a:solidFill>
              <a:effectLst/>
              <a:latin typeface="+mn-lt"/>
              <a:ea typeface="+mn-ea"/>
              <a:cs typeface="+mn-cs"/>
            </a:rPr>
            <a:t>有形固定資産減価償却率</a:t>
          </a:r>
          <a:r>
            <a:rPr kumimoji="1" lang="ja-JP" altLang="en-US" sz="1200">
              <a:solidFill>
                <a:schemeClr val="dk1"/>
              </a:solidFill>
              <a:effectLst/>
              <a:latin typeface="+mn-lt"/>
              <a:ea typeface="+mn-ea"/>
              <a:cs typeface="+mn-cs"/>
            </a:rPr>
            <a:t>は類似団体と比較し０．１ポイント上回った。学校施設一人あたり面積については類似団体と比較し３．８倍の広さとなり、小中学校の統廃合が行われていないことによる。</a:t>
          </a:r>
          <a:endParaRPr kumimoji="1" lang="en-US" altLang="ja-JP" sz="12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11447</xdr:rowOff>
    </xdr:from>
    <xdr:ext cx="405111" cy="259045"/>
    <xdr:sp macro="" textlink="">
      <xdr:nvSpPr>
        <xdr:cNvPr id="78" name="【体育館・プール】&#10;有形固定資産減価償却率平均値テキスト"/>
        <xdr:cNvSpPr txBox="1"/>
      </xdr:nvSpPr>
      <xdr:spPr>
        <a:xfrm>
          <a:off x="47244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147320</xdr:rowOff>
    </xdr:from>
    <xdr:to>
      <xdr:col>6</xdr:col>
      <xdr:colOff>561975</xdr:colOff>
      <xdr:row>58</xdr:row>
      <xdr:rowOff>77470</xdr:rowOff>
    </xdr:to>
    <xdr:sp macro="" textlink="">
      <xdr:nvSpPr>
        <xdr:cNvPr id="85" name="円/楕円 84"/>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170197</xdr:rowOff>
    </xdr:from>
    <xdr:ext cx="405111" cy="259045"/>
    <xdr:sp macro="" textlink="">
      <xdr:nvSpPr>
        <xdr:cNvPr id="86" name="【体育館・プール】&#10;有形固定資産減価償却率該当値テキスト"/>
        <xdr:cNvSpPr txBox="1"/>
      </xdr:nvSpPr>
      <xdr:spPr>
        <a:xfrm>
          <a:off x="47244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17"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110853</xdr:rowOff>
    </xdr:from>
    <xdr:to>
      <xdr:col>15</xdr:col>
      <xdr:colOff>231775</xdr:colOff>
      <xdr:row>64</xdr:row>
      <xdr:rowOff>41003</xdr:rowOff>
    </xdr:to>
    <xdr:sp macro="" textlink="">
      <xdr:nvSpPr>
        <xdr:cNvPr id="124" name="円/楕円 123"/>
        <xdr:cNvSpPr/>
      </xdr:nvSpPr>
      <xdr:spPr>
        <a:xfrm>
          <a:off x="10426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25780</xdr:rowOff>
    </xdr:from>
    <xdr:ext cx="469744" cy="259045"/>
    <xdr:sp macro="" textlink="">
      <xdr:nvSpPr>
        <xdr:cNvPr id="125" name="【体育館・プール】&#10;一人当たり面積該当値テキスト"/>
        <xdr:cNvSpPr txBox="1"/>
      </xdr:nvSpPr>
      <xdr:spPr>
        <a:xfrm>
          <a:off x="10566400" y="10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153"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7874</xdr:rowOff>
    </xdr:from>
    <xdr:to>
      <xdr:col>6</xdr:col>
      <xdr:colOff>561975</xdr:colOff>
      <xdr:row>79</xdr:row>
      <xdr:rowOff>109474</xdr:rowOff>
    </xdr:to>
    <xdr:sp macro="" textlink="">
      <xdr:nvSpPr>
        <xdr:cNvPr id="160" name="円/楕円 159"/>
        <xdr:cNvSpPr/>
      </xdr:nvSpPr>
      <xdr:spPr>
        <a:xfrm>
          <a:off x="4584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132351</xdr:rowOff>
    </xdr:from>
    <xdr:ext cx="405111" cy="259045"/>
    <xdr:sp macro="" textlink="">
      <xdr:nvSpPr>
        <xdr:cNvPr id="161" name="【福祉施設】&#10;有形固定資産減価償却率該当値テキスト"/>
        <xdr:cNvSpPr txBox="1"/>
      </xdr:nvSpPr>
      <xdr:spPr>
        <a:xfrm>
          <a:off x="4724400" y="1350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55897</xdr:rowOff>
    </xdr:from>
    <xdr:ext cx="469744" cy="259045"/>
    <xdr:sp macro="" textlink="">
      <xdr:nvSpPr>
        <xdr:cNvPr id="191" name="【福祉施設】&#10;一人当たり面積平均値テキスト"/>
        <xdr:cNvSpPr txBox="1"/>
      </xdr:nvSpPr>
      <xdr:spPr>
        <a:xfrm>
          <a:off x="10566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17780</xdr:rowOff>
    </xdr:from>
    <xdr:to>
      <xdr:col>15</xdr:col>
      <xdr:colOff>231775</xdr:colOff>
      <xdr:row>84</xdr:row>
      <xdr:rowOff>119380</xdr:rowOff>
    </xdr:to>
    <xdr:sp macro="" textlink="">
      <xdr:nvSpPr>
        <xdr:cNvPr id="198" name="円/楕円 197"/>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167657</xdr:rowOff>
    </xdr:from>
    <xdr:ext cx="469744" cy="259045"/>
    <xdr:sp macro="" textlink="">
      <xdr:nvSpPr>
        <xdr:cNvPr id="199" name="【福祉施設】&#10;一人当たり面積該当値テキスト"/>
        <xdr:cNvSpPr txBox="1"/>
      </xdr:nvSpPr>
      <xdr:spPr>
        <a:xfrm>
          <a:off x="105664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2" name="正方形/長方形 2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9" name="正方形/長方形 238"/>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40" name="正方形/長方形 23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1" name="正方形/長方形 2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2" name="正方形/長方形 2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3" name="正方形/長方形 2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4" name="正方形/長方形 2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5" name="正方形/長方形 2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6" name="正方形/長方形 2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7" name="正方形/長方形 246"/>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8" name="正方形/長方形 24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9" name="正方形/長方形 2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0" name="正方形/長方形 2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1" name="正方形/長方形 2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2" name="正方形/長方形 2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3" name="正方形/長方形 2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4" name="正方形/長方形 2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5" name="正方形/長方形 25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6" name="テキスト ボックス 2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7" name="直線コネクタ 2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58" name="直線コネクタ 2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59" name="テキスト ボックス 2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0" name="直線コネクタ 2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1" name="テキスト ボックス 2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2" name="直線コネクタ 2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3" name="テキスト ボックス 2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64" name="直線コネクタ 2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65" name="テキスト ボックス 2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66" name="直線コネクタ 2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67" name="テキスト ボックス 2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8" name="直線コネクタ 2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9" name="テキスト ボックス 2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70"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271" name="直線コネクタ 270"/>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272"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273" name="直線コネクタ 272"/>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274"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275" name="直線コネクタ 274"/>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74313</xdr:rowOff>
    </xdr:from>
    <xdr:ext cx="405111" cy="259045"/>
    <xdr:sp macro="" textlink="">
      <xdr:nvSpPr>
        <xdr:cNvPr id="276" name="【消防施設】&#10;有形固定資産減価償却率平均値テキスト"/>
        <xdr:cNvSpPr txBox="1"/>
      </xdr:nvSpPr>
      <xdr:spPr>
        <a:xfrm>
          <a:off x="164084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277" name="フローチャート : 判断 276"/>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78" name="テキスト ボックス 2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79" name="テキスト ボックス 2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0" name="テキスト ボックス 2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1" name="テキスト ボックス 2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2" name="テキスト ボックス 2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38736</xdr:rowOff>
    </xdr:from>
    <xdr:to>
      <xdr:col>23</xdr:col>
      <xdr:colOff>568325</xdr:colOff>
      <xdr:row>78</xdr:row>
      <xdr:rowOff>140336</xdr:rowOff>
    </xdr:to>
    <xdr:sp macro="" textlink="">
      <xdr:nvSpPr>
        <xdr:cNvPr id="283" name="円/楕円 282"/>
        <xdr:cNvSpPr/>
      </xdr:nvSpPr>
      <xdr:spPr>
        <a:xfrm>
          <a:off x="162687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163213</xdr:rowOff>
    </xdr:from>
    <xdr:ext cx="405111" cy="259045"/>
    <xdr:sp macro="" textlink="">
      <xdr:nvSpPr>
        <xdr:cNvPr id="284" name="【消防施設】&#10;有形固定資産減価償却率該当値テキスト"/>
        <xdr:cNvSpPr txBox="1"/>
      </xdr:nvSpPr>
      <xdr:spPr>
        <a:xfrm>
          <a:off x="16408400"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85" name="正方形/長方形 28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6" name="正方形/長方形 2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7" name="正方形/長方形 2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88" name="正方形/長方形 2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89" name="正方形/長方形 2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0" name="正方形/長方形 2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1" name="正方形/長方形 2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92" name="正方形/長方形 29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3" name="テキスト ボックス 2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4" name="直線コネクタ 2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95" name="直線コネクタ 2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96" name="テキスト ボックス 2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97" name="直線コネクタ 2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98" name="テキスト ボックス 2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99" name="直線コネクタ 2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0" name="テキスト ボックス 2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1" name="直線コネクタ 3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02" name="テキスト ボックス 3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03" name="直線コネクタ 3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04" name="テキスト ボックス 3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05" name="直線コネクタ 3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06" name="テキスト ボックス 3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7" name="直線コネクタ 3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8" name="テキスト ボックス 3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0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310" name="直線コネクタ 309"/>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311"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312" name="直線コネクタ 311"/>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313"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314" name="直線コネクタ 313"/>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109419</xdr:rowOff>
    </xdr:from>
    <xdr:ext cx="469744" cy="259045"/>
    <xdr:sp macro="" textlink="">
      <xdr:nvSpPr>
        <xdr:cNvPr id="315" name="【消防施設】&#10;一人当たり面積平均値テキスト"/>
        <xdr:cNvSpPr txBox="1"/>
      </xdr:nvSpPr>
      <xdr:spPr>
        <a:xfrm>
          <a:off x="22250400" y="14168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316" name="フローチャート : 判断 315"/>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17" name="テキスト ボックス 3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8" name="テキスト ボックス 3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9" name="テキスト ボックス 3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0" name="テキスト ボックス 3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1" name="テキスト ボックス 3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130992</xdr:rowOff>
    </xdr:from>
    <xdr:to>
      <xdr:col>32</xdr:col>
      <xdr:colOff>238125</xdr:colOff>
      <xdr:row>79</xdr:row>
      <xdr:rowOff>61142</xdr:rowOff>
    </xdr:to>
    <xdr:sp macro="" textlink="">
      <xdr:nvSpPr>
        <xdr:cNvPr id="322" name="円/楕円 321"/>
        <xdr:cNvSpPr/>
      </xdr:nvSpPr>
      <xdr:spPr>
        <a:xfrm>
          <a:off x="22110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153869</xdr:rowOff>
    </xdr:from>
    <xdr:ext cx="469744" cy="259045"/>
    <xdr:sp macro="" textlink="">
      <xdr:nvSpPr>
        <xdr:cNvPr id="323" name="【消防施設】&#10;一人当たり面積該当値テキスト"/>
        <xdr:cNvSpPr txBox="1"/>
      </xdr:nvSpPr>
      <xdr:spPr>
        <a:xfrm>
          <a:off x="22250400" y="133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24" name="正方形/長方形 32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5" name="正方形/長方形 3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6" name="正方形/長方形 3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7" name="正方形/長方形 3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8" name="正方形/長方形 3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9" name="正方形/長方形 3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0" name="正方形/長方形 3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31" name="正方形/長方形 33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2" name="テキスト ボックス 3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3" name="直線コネクタ 3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4" name="テキスト ボックス 3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5" name="直線コネクタ 3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6" name="テキスト ボックス 3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7" name="直線コネクタ 3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8" name="テキスト ボックス 3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9" name="直線コネクタ 3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0" name="テキスト ボックス 3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1" name="直線コネクタ 3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2" name="テキスト ボックス 3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3" name="直線コネクタ 3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4" name="テキスト ボックス 3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5" name="直線コネクタ 3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6" name="テキスト ボックス 3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348" name="直線コネクタ 347"/>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349"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350" name="直線コネクタ 349"/>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51"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52" name="直線コネクタ 3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353"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354" name="フローチャート : 判断 353"/>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5" name="テキスト ボックス 3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6" name="テキスト ボックス 3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7" name="テキスト ボックス 3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8" name="テキスト ボックス 3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9" name="テキスト ボックス 3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34925</xdr:rowOff>
    </xdr:from>
    <xdr:to>
      <xdr:col>23</xdr:col>
      <xdr:colOff>568325</xdr:colOff>
      <xdr:row>103</xdr:row>
      <xdr:rowOff>136525</xdr:rowOff>
    </xdr:to>
    <xdr:sp macro="" textlink="">
      <xdr:nvSpPr>
        <xdr:cNvPr id="360" name="円/楕円 359"/>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57802</xdr:rowOff>
    </xdr:from>
    <xdr:ext cx="405111" cy="259045"/>
    <xdr:sp macro="" textlink="">
      <xdr:nvSpPr>
        <xdr:cNvPr id="361" name="【庁舎】&#10;有形固定資産減価償却率該当値テキスト"/>
        <xdr:cNvSpPr txBox="1"/>
      </xdr:nvSpPr>
      <xdr:spPr>
        <a:xfrm>
          <a:off x="164084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2" name="正方形/長方形 36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3" name="正方形/長方形 3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4" name="正方形/長方形 3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5" name="正方形/長方形 3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6" name="正方形/長方形 3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7" name="正方形/長方形 3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8" name="正方形/長方形 3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9" name="正方形/長方形 36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0" name="テキスト ボックス 3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1" name="直線コネクタ 3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72" name="直線コネクタ 3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3" name="テキスト ボックス 3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4" name="直線コネクタ 3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5" name="テキスト ボックス 3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76" name="直線コネクタ 3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77" name="テキスト ボックス 3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78" name="直線コネクタ 3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79" name="テキスト ボックス 3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0" name="直線コネクタ 3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1" name="テキスト ボックス 3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2" name="直線コネクタ 3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3" name="テキスト ボックス 3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4" name="直線コネクタ 3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5" name="テキスト ボックス 3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387" name="直線コネクタ 386"/>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388"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389" name="直線コネクタ 388"/>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390"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391" name="直線コネクタ 390"/>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160582</xdr:rowOff>
    </xdr:from>
    <xdr:ext cx="469744" cy="259045"/>
    <xdr:sp macro="" textlink="">
      <xdr:nvSpPr>
        <xdr:cNvPr id="392" name="【庁舎】&#10;一人当たり面積平均値テキスト"/>
        <xdr:cNvSpPr txBox="1"/>
      </xdr:nvSpPr>
      <xdr:spPr>
        <a:xfrm>
          <a:off x="22250400" y="17991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393" name="フローチャート : 判断 392"/>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4" name="テキスト ボックス 3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5" name="テキスト ボックス 3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6" name="テキスト ボックス 3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7" name="テキスト ボックス 3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8" name="テキスト ボックス 3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102688</xdr:rowOff>
    </xdr:from>
    <xdr:to>
      <xdr:col>32</xdr:col>
      <xdr:colOff>238125</xdr:colOff>
      <xdr:row>103</xdr:row>
      <xdr:rowOff>32838</xdr:rowOff>
    </xdr:to>
    <xdr:sp macro="" textlink="">
      <xdr:nvSpPr>
        <xdr:cNvPr id="399" name="円/楕円 398"/>
        <xdr:cNvSpPr/>
      </xdr:nvSpPr>
      <xdr:spPr>
        <a:xfrm>
          <a:off x="22110700" y="17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125565</xdr:rowOff>
    </xdr:from>
    <xdr:ext cx="469744" cy="259045"/>
    <xdr:sp macro="" textlink="">
      <xdr:nvSpPr>
        <xdr:cNvPr id="400" name="【庁舎】&#10;一人当たり面積該当値テキスト"/>
        <xdr:cNvSpPr txBox="1"/>
      </xdr:nvSpPr>
      <xdr:spPr>
        <a:xfrm>
          <a:off x="22250400" y="174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01" name="正方形/長方形 40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2" name="正方形/長方形 4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3" name="テキスト ボックス 40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福祉施設、消防施設については、有形固定資産減価償却率が類似団体と比較し上回っており更新時期が近くなっている。また一人あたり面積は体育館・福祉施設が、類似団体では下位となっている。消防施設については類似団体と比較し３０ポイント上回り上位となっており更新時期が近くなっている。庁舎については昭和５５年に建設し有形固定資産減価償却率が２４ポイント上回っており、一人当たり面積は類似団体の中で上位に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農業従事者の減少等から町の基幹産業である農業所得の低迷による税収の伸び悩みや、地方交付税に高く依存している自主財源が脆弱な財政構造となっており</a:t>
          </a:r>
          <a:r>
            <a:rPr kumimoji="1" lang="ja-JP" altLang="ja-JP" sz="1100">
              <a:solidFill>
                <a:sysClr val="windowText" lastClr="000000"/>
              </a:solidFill>
              <a:effectLst/>
              <a:latin typeface="+mn-lt"/>
              <a:ea typeface="+mn-ea"/>
              <a:cs typeface="+mn-cs"/>
            </a:rPr>
            <a:t>１４</a:t>
          </a:r>
          <a:r>
            <a:rPr kumimoji="1" lang="ja-JP" altLang="ja-JP" sz="1100">
              <a:solidFill>
                <a:schemeClr val="dk1"/>
              </a:solidFill>
              <a:effectLst/>
              <a:latin typeface="+mn-lt"/>
              <a:ea typeface="+mn-ea"/>
              <a:cs typeface="+mn-cs"/>
            </a:rPr>
            <a:t>ポイントの減となってい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96157</xdr:rowOff>
    </xdr:to>
    <xdr:cxnSp macro="">
      <xdr:nvCxnSpPr>
        <xdr:cNvPr id="69" name="直線コネクタ 68"/>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96157</xdr:rowOff>
    </xdr:to>
    <xdr:cxnSp macro="">
      <xdr:nvCxnSpPr>
        <xdr:cNvPr id="75" name="直線コネクタ 74"/>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63</xdr:row>
      <xdr:rowOff>41910</xdr:rowOff>
    </xdr:to>
    <xdr:cxnSp macro="">
      <xdr:nvCxnSpPr>
        <xdr:cNvPr id="132" name="直線コネクタ 131"/>
        <xdr:cNvCxnSpPr/>
      </xdr:nvCxnSpPr>
      <xdr:spPr>
        <a:xfrm flipV="1">
          <a:off x="4114800" y="108231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41910</xdr:rowOff>
    </xdr:to>
    <xdr:cxnSp macro="">
      <xdr:nvCxnSpPr>
        <xdr:cNvPr id="135" name="直線コネクタ 134"/>
        <xdr:cNvCxnSpPr/>
      </xdr:nvCxnSpPr>
      <xdr:spPr>
        <a:xfrm>
          <a:off x="3225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45931</xdr:rowOff>
    </xdr:to>
    <xdr:cxnSp macro="">
      <xdr:nvCxnSpPr>
        <xdr:cNvPr id="138" name="直線コネクタ 137"/>
        <xdr:cNvCxnSpPr/>
      </xdr:nvCxnSpPr>
      <xdr:spPr>
        <a:xfrm flipV="1">
          <a:off x="2336800" y="1079500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45931</xdr:rowOff>
    </xdr:from>
    <xdr:to>
      <xdr:col>3</xdr:col>
      <xdr:colOff>279400</xdr:colOff>
      <xdr:row>63</xdr:row>
      <xdr:rowOff>62019</xdr:rowOff>
    </xdr:to>
    <xdr:cxnSp macro="">
      <xdr:nvCxnSpPr>
        <xdr:cNvPr id="141" name="直線コネクタ 140"/>
        <xdr:cNvCxnSpPr/>
      </xdr:nvCxnSpPr>
      <xdr:spPr>
        <a:xfrm flipV="1">
          <a:off x="1447800" y="108472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51" name="円/楕円 150"/>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158979</xdr:rowOff>
    </xdr:from>
    <xdr:ext cx="762000" cy="259045"/>
    <xdr:sp macro="" textlink="">
      <xdr:nvSpPr>
        <xdr:cNvPr id="152"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3" name="円/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5" name="円/楕円 154"/>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6" name="テキスト ボックス 155"/>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166581</xdr:rowOff>
    </xdr:from>
    <xdr:to>
      <xdr:col>3</xdr:col>
      <xdr:colOff>330200</xdr:colOff>
      <xdr:row>63</xdr:row>
      <xdr:rowOff>96731</xdr:rowOff>
    </xdr:to>
    <xdr:sp macro="" textlink="">
      <xdr:nvSpPr>
        <xdr:cNvPr id="157" name="円/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106908</xdr:rowOff>
    </xdr:from>
    <xdr:ext cx="762000" cy="259045"/>
    <xdr:sp macro="" textlink="">
      <xdr:nvSpPr>
        <xdr:cNvPr id="158" name="テキスト ボックス 157"/>
        <xdr:cNvSpPr txBox="1"/>
      </xdr:nvSpPr>
      <xdr:spPr>
        <a:xfrm>
          <a:off x="1955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9" name="円/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122996</xdr:rowOff>
    </xdr:from>
    <xdr:ext cx="762000" cy="259045"/>
    <xdr:sp macro="" textlink="">
      <xdr:nvSpPr>
        <xdr:cNvPr id="160" name="テキスト ボックス 159"/>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[222,182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集中改革プランを上回る職員数の削減等により抑制に努めており、物件費については、町有施設が少ないことによる管理経費の抑制等により、平成２６、２７年度に限り副町長を配置したため一時的に経常的な人件費は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普通建設事業への事業費支弁額の組替の増加により、決算統計上の人件費は１，５９５万円減少し、物件費は地方創生交付金に関連する事業費により、補助費として団体支出にしている分野もあり、経常経費の決算額は３，７５０万円減少しているが、税番号制度のシステム改修やふるさと納税返礼品に係る決算額を含めた総額比較では前年比増加となる。</a:t>
          </a:r>
          <a:r>
            <a:rPr kumimoji="1" lang="ja-JP" altLang="ja-JP" sz="1100">
              <a:solidFill>
                <a:schemeClr val="dk1"/>
              </a:solidFill>
              <a:effectLst/>
              <a:latin typeface="+mn-lt"/>
              <a:ea typeface="+mn-ea"/>
              <a:cs typeface="+mn-cs"/>
            </a:rPr>
            <a:t>引き続き適正な人員配置と行政サービスの提供へ努めてい</a:t>
          </a:r>
          <a:r>
            <a:rPr kumimoji="1" lang="ja-JP" altLang="en-US" sz="1100">
              <a:solidFill>
                <a:schemeClr val="dk1"/>
              </a:solidFill>
              <a:effectLst/>
              <a:latin typeface="+mn-lt"/>
              <a:ea typeface="+mn-ea"/>
              <a:cs typeface="+mn-cs"/>
            </a:rPr>
            <a:t>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1736</xdr:rowOff>
    </xdr:from>
    <xdr:to>
      <xdr:col>7</xdr:col>
      <xdr:colOff>152400</xdr:colOff>
      <xdr:row>83</xdr:row>
      <xdr:rowOff>17087</xdr:rowOff>
    </xdr:to>
    <xdr:cxnSp macro="">
      <xdr:nvCxnSpPr>
        <xdr:cNvPr id="194" name="直線コネクタ 193"/>
        <xdr:cNvCxnSpPr/>
      </xdr:nvCxnSpPr>
      <xdr:spPr>
        <a:xfrm>
          <a:off x="4114800" y="14232086"/>
          <a:ext cx="8382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137398</xdr:rowOff>
    </xdr:from>
    <xdr:to>
      <xdr:col>6</xdr:col>
      <xdr:colOff>0</xdr:colOff>
      <xdr:row>83</xdr:row>
      <xdr:rowOff>1736</xdr:rowOff>
    </xdr:to>
    <xdr:cxnSp macro="">
      <xdr:nvCxnSpPr>
        <xdr:cNvPr id="197" name="直線コネクタ 196"/>
        <xdr:cNvCxnSpPr/>
      </xdr:nvCxnSpPr>
      <xdr:spPr>
        <a:xfrm>
          <a:off x="3225800" y="14196298"/>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113988</xdr:rowOff>
    </xdr:from>
    <xdr:to>
      <xdr:col>4</xdr:col>
      <xdr:colOff>482600</xdr:colOff>
      <xdr:row>82</xdr:row>
      <xdr:rowOff>137398</xdr:rowOff>
    </xdr:to>
    <xdr:cxnSp macro="">
      <xdr:nvCxnSpPr>
        <xdr:cNvPr id="200" name="直線コネクタ 199"/>
        <xdr:cNvCxnSpPr/>
      </xdr:nvCxnSpPr>
      <xdr:spPr>
        <a:xfrm>
          <a:off x="2336800" y="14172888"/>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104161</xdr:rowOff>
    </xdr:from>
    <xdr:to>
      <xdr:col>3</xdr:col>
      <xdr:colOff>279400</xdr:colOff>
      <xdr:row>82</xdr:row>
      <xdr:rowOff>113988</xdr:rowOff>
    </xdr:to>
    <xdr:cxnSp macro="">
      <xdr:nvCxnSpPr>
        <xdr:cNvPr id="203" name="直線コネクタ 202"/>
        <xdr:cNvCxnSpPr/>
      </xdr:nvCxnSpPr>
      <xdr:spPr>
        <a:xfrm>
          <a:off x="1447800" y="14163061"/>
          <a:ext cx="889000" cy="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137737</xdr:rowOff>
    </xdr:from>
    <xdr:to>
      <xdr:col>7</xdr:col>
      <xdr:colOff>203200</xdr:colOff>
      <xdr:row>83</xdr:row>
      <xdr:rowOff>67887</xdr:rowOff>
    </xdr:to>
    <xdr:sp macro="" textlink="">
      <xdr:nvSpPr>
        <xdr:cNvPr id="213" name="円/楕円 212"/>
        <xdr:cNvSpPr/>
      </xdr:nvSpPr>
      <xdr:spPr>
        <a:xfrm>
          <a:off x="4902200" y="141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109814</xdr:rowOff>
    </xdr:from>
    <xdr:ext cx="762000" cy="259045"/>
    <xdr:sp macro="" textlink="">
      <xdr:nvSpPr>
        <xdr:cNvPr id="214" name="人件費・物件費等の状況該当値テキスト"/>
        <xdr:cNvSpPr txBox="1"/>
      </xdr:nvSpPr>
      <xdr:spPr>
        <a:xfrm>
          <a:off x="5041900" y="1416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222,182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122386</xdr:rowOff>
    </xdr:from>
    <xdr:to>
      <xdr:col>6</xdr:col>
      <xdr:colOff>50800</xdr:colOff>
      <xdr:row>83</xdr:row>
      <xdr:rowOff>52536</xdr:rowOff>
    </xdr:to>
    <xdr:sp macro="" textlink="">
      <xdr:nvSpPr>
        <xdr:cNvPr id="215" name="円/楕円 214"/>
        <xdr:cNvSpPr/>
      </xdr:nvSpPr>
      <xdr:spPr>
        <a:xfrm>
          <a:off x="4064000" y="141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62713</xdr:rowOff>
    </xdr:from>
    <xdr:ext cx="736600" cy="259045"/>
    <xdr:sp macro="" textlink="">
      <xdr:nvSpPr>
        <xdr:cNvPr id="216" name="テキスト ボックス 215"/>
        <xdr:cNvSpPr txBox="1"/>
      </xdr:nvSpPr>
      <xdr:spPr>
        <a:xfrm>
          <a:off x="3733800" y="1395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86598</xdr:rowOff>
    </xdr:from>
    <xdr:to>
      <xdr:col>4</xdr:col>
      <xdr:colOff>533400</xdr:colOff>
      <xdr:row>83</xdr:row>
      <xdr:rowOff>16748</xdr:rowOff>
    </xdr:to>
    <xdr:sp macro="" textlink="">
      <xdr:nvSpPr>
        <xdr:cNvPr id="217" name="円/楕円 216"/>
        <xdr:cNvSpPr/>
      </xdr:nvSpPr>
      <xdr:spPr>
        <a:xfrm>
          <a:off x="3175000" y="141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26925</xdr:rowOff>
    </xdr:from>
    <xdr:ext cx="762000" cy="259045"/>
    <xdr:sp macro="" textlink="">
      <xdr:nvSpPr>
        <xdr:cNvPr id="218" name="テキスト ボックス 217"/>
        <xdr:cNvSpPr txBox="1"/>
      </xdr:nvSpPr>
      <xdr:spPr>
        <a:xfrm>
          <a:off x="2844800" y="139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63188</xdr:rowOff>
    </xdr:from>
    <xdr:to>
      <xdr:col>3</xdr:col>
      <xdr:colOff>330200</xdr:colOff>
      <xdr:row>82</xdr:row>
      <xdr:rowOff>164788</xdr:rowOff>
    </xdr:to>
    <xdr:sp macro="" textlink="">
      <xdr:nvSpPr>
        <xdr:cNvPr id="219" name="円/楕円 218"/>
        <xdr:cNvSpPr/>
      </xdr:nvSpPr>
      <xdr:spPr>
        <a:xfrm>
          <a:off x="2286000" y="141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3515</xdr:rowOff>
    </xdr:from>
    <xdr:ext cx="762000" cy="259045"/>
    <xdr:sp macro="" textlink="">
      <xdr:nvSpPr>
        <xdr:cNvPr id="220" name="テキスト ボックス 219"/>
        <xdr:cNvSpPr txBox="1"/>
      </xdr:nvSpPr>
      <xdr:spPr>
        <a:xfrm>
          <a:off x="1955800" y="138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53361</xdr:rowOff>
    </xdr:from>
    <xdr:to>
      <xdr:col>2</xdr:col>
      <xdr:colOff>127000</xdr:colOff>
      <xdr:row>82</xdr:row>
      <xdr:rowOff>154961</xdr:rowOff>
    </xdr:to>
    <xdr:sp macro="" textlink="">
      <xdr:nvSpPr>
        <xdr:cNvPr id="221" name="円/楕円 220"/>
        <xdr:cNvSpPr/>
      </xdr:nvSpPr>
      <xdr:spPr>
        <a:xfrm>
          <a:off x="1397000" y="141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165138</xdr:rowOff>
    </xdr:from>
    <xdr:ext cx="762000" cy="259045"/>
    <xdr:sp macro="" textlink="">
      <xdr:nvSpPr>
        <xdr:cNvPr id="222" name="テキスト ボックス 221"/>
        <xdr:cNvSpPr txBox="1"/>
      </xdr:nvSpPr>
      <xdr:spPr>
        <a:xfrm>
          <a:off x="1066800" y="1388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とほぼ同じ値となっている。国の人事院勧告に基づく給与改定を行っており、指数は低位に推移しており引き続き適正な給与水準への見直しなどを行っていく。給与改定を実施しない場合の参考値は、２４年度が９５．８で、４月１日時点で国家公務員と同様の給与改定（△</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を行っていないこと等により前年度より１．１ポイント上昇し、２５年度の参考値は９６．１で４月１日の抑制措置の回復対象を国家公務員よりも広げたことから前年度より０．３ポイント上昇した。国は高齢層を除いていたが、当町は抑制のあったすべての職員を対象とした。</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86</xdr:row>
      <xdr:rowOff>37254</xdr:rowOff>
    </xdr:to>
    <xdr:cxnSp macro="">
      <xdr:nvCxnSpPr>
        <xdr:cNvPr id="256" name="直線コネクタ 255"/>
        <xdr:cNvCxnSpPr/>
      </xdr:nvCxnSpPr>
      <xdr:spPr>
        <a:xfrm>
          <a:off x="16179800" y="146854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120227</xdr:rowOff>
    </xdr:to>
    <xdr:cxnSp macro="">
      <xdr:nvCxnSpPr>
        <xdr:cNvPr id="259" name="直線コネクタ 258"/>
        <xdr:cNvCxnSpPr/>
      </xdr:nvCxnSpPr>
      <xdr:spPr>
        <a:xfrm flipV="1">
          <a:off x="15290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77893</xdr:rowOff>
    </xdr:to>
    <xdr:cxnSp macro="">
      <xdr:nvCxnSpPr>
        <xdr:cNvPr id="262" name="直線コネクタ 261"/>
        <xdr:cNvCxnSpPr/>
      </xdr:nvCxnSpPr>
      <xdr:spPr>
        <a:xfrm flipV="1">
          <a:off x="14401800" y="146934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77893</xdr:rowOff>
    </xdr:to>
    <xdr:cxnSp macro="">
      <xdr:nvCxnSpPr>
        <xdr:cNvPr id="265" name="直線コネクタ 264"/>
        <xdr:cNvCxnSpPr/>
      </xdr:nvCxnSpPr>
      <xdr:spPr>
        <a:xfrm>
          <a:off x="13512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5" name="円/楕円 274"/>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6"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7" name="円/楕円 276"/>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8" name="テキスト ボックス 277"/>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9" name="円/楕円 278"/>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0" name="テキスト ボックス 279"/>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1" name="円/楕円 280"/>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2" name="テキスト ボックス 281"/>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3" name="円/楕円 282"/>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4" name="テキスト ボックス 283"/>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早期退職、退職不補充により集中改革プランを上回る職員数の削減から類似団体平均より１．</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人少なくなっている。今後も適正な定員管理により人件費の抑制を図っていく。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166963</xdr:rowOff>
    </xdr:from>
    <xdr:to>
      <xdr:col>24</xdr:col>
      <xdr:colOff>558800</xdr:colOff>
      <xdr:row>61</xdr:row>
      <xdr:rowOff>14012</xdr:rowOff>
    </xdr:to>
    <xdr:cxnSp macro="">
      <xdr:nvCxnSpPr>
        <xdr:cNvPr id="319" name="直線コネクタ 318"/>
        <xdr:cNvCxnSpPr/>
      </xdr:nvCxnSpPr>
      <xdr:spPr>
        <a:xfrm>
          <a:off x="16179800" y="10453963"/>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154898</xdr:rowOff>
    </xdr:from>
    <xdr:to>
      <xdr:col>23</xdr:col>
      <xdr:colOff>406400</xdr:colOff>
      <xdr:row>60</xdr:row>
      <xdr:rowOff>166963</xdr:rowOff>
    </xdr:to>
    <xdr:cxnSp macro="">
      <xdr:nvCxnSpPr>
        <xdr:cNvPr id="322" name="直線コネクタ 321"/>
        <xdr:cNvCxnSpPr/>
      </xdr:nvCxnSpPr>
      <xdr:spPr>
        <a:xfrm>
          <a:off x="15290800" y="10441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154898</xdr:rowOff>
    </xdr:from>
    <xdr:to>
      <xdr:col>22</xdr:col>
      <xdr:colOff>203200</xdr:colOff>
      <xdr:row>60</xdr:row>
      <xdr:rowOff>161332</xdr:rowOff>
    </xdr:to>
    <xdr:cxnSp macro="">
      <xdr:nvCxnSpPr>
        <xdr:cNvPr id="325" name="直線コネクタ 324"/>
        <xdr:cNvCxnSpPr/>
      </xdr:nvCxnSpPr>
      <xdr:spPr>
        <a:xfrm flipV="1">
          <a:off x="14401800" y="1044189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161332</xdr:rowOff>
    </xdr:from>
    <xdr:to>
      <xdr:col>21</xdr:col>
      <xdr:colOff>0</xdr:colOff>
      <xdr:row>60</xdr:row>
      <xdr:rowOff>163745</xdr:rowOff>
    </xdr:to>
    <xdr:cxnSp macro="">
      <xdr:nvCxnSpPr>
        <xdr:cNvPr id="328" name="直線コネクタ 327"/>
        <xdr:cNvCxnSpPr/>
      </xdr:nvCxnSpPr>
      <xdr:spPr>
        <a:xfrm flipV="1">
          <a:off x="13512800" y="104483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134662</xdr:rowOff>
    </xdr:from>
    <xdr:to>
      <xdr:col>24</xdr:col>
      <xdr:colOff>609600</xdr:colOff>
      <xdr:row>61</xdr:row>
      <xdr:rowOff>64812</xdr:rowOff>
    </xdr:to>
    <xdr:sp macro="" textlink="">
      <xdr:nvSpPr>
        <xdr:cNvPr id="338" name="円/楕円 337"/>
        <xdr:cNvSpPr/>
      </xdr:nvSpPr>
      <xdr:spPr>
        <a:xfrm>
          <a:off x="16967200" y="104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151189</xdr:rowOff>
    </xdr:from>
    <xdr:ext cx="762000" cy="259045"/>
    <xdr:sp macro="" textlink="">
      <xdr:nvSpPr>
        <xdr:cNvPr id="339" name="定員管理の状況該当値テキスト"/>
        <xdr:cNvSpPr txBox="1"/>
      </xdr:nvSpPr>
      <xdr:spPr>
        <a:xfrm>
          <a:off x="17106900" y="102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116163</xdr:rowOff>
    </xdr:from>
    <xdr:to>
      <xdr:col>23</xdr:col>
      <xdr:colOff>457200</xdr:colOff>
      <xdr:row>61</xdr:row>
      <xdr:rowOff>46313</xdr:rowOff>
    </xdr:to>
    <xdr:sp macro="" textlink="">
      <xdr:nvSpPr>
        <xdr:cNvPr id="340" name="円/楕円 339"/>
        <xdr:cNvSpPr/>
      </xdr:nvSpPr>
      <xdr:spPr>
        <a:xfrm>
          <a:off x="16129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56490</xdr:rowOff>
    </xdr:from>
    <xdr:ext cx="736600" cy="259045"/>
    <xdr:sp macro="" textlink="">
      <xdr:nvSpPr>
        <xdr:cNvPr id="341" name="テキスト ボックス 340"/>
        <xdr:cNvSpPr txBox="1"/>
      </xdr:nvSpPr>
      <xdr:spPr>
        <a:xfrm>
          <a:off x="15798800" y="1017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104098</xdr:rowOff>
    </xdr:from>
    <xdr:to>
      <xdr:col>22</xdr:col>
      <xdr:colOff>254000</xdr:colOff>
      <xdr:row>61</xdr:row>
      <xdr:rowOff>34248</xdr:rowOff>
    </xdr:to>
    <xdr:sp macro="" textlink="">
      <xdr:nvSpPr>
        <xdr:cNvPr id="342" name="円/楕円 341"/>
        <xdr:cNvSpPr/>
      </xdr:nvSpPr>
      <xdr:spPr>
        <a:xfrm>
          <a:off x="152400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44425</xdr:rowOff>
    </xdr:from>
    <xdr:ext cx="762000" cy="259045"/>
    <xdr:sp macro="" textlink="">
      <xdr:nvSpPr>
        <xdr:cNvPr id="343" name="テキスト ボックス 342"/>
        <xdr:cNvSpPr txBox="1"/>
      </xdr:nvSpPr>
      <xdr:spPr>
        <a:xfrm>
          <a:off x="14909800" y="1015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110532</xdr:rowOff>
    </xdr:from>
    <xdr:to>
      <xdr:col>21</xdr:col>
      <xdr:colOff>50800</xdr:colOff>
      <xdr:row>61</xdr:row>
      <xdr:rowOff>40682</xdr:rowOff>
    </xdr:to>
    <xdr:sp macro="" textlink="">
      <xdr:nvSpPr>
        <xdr:cNvPr id="344" name="円/楕円 343"/>
        <xdr:cNvSpPr/>
      </xdr:nvSpPr>
      <xdr:spPr>
        <a:xfrm>
          <a:off x="14351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50859</xdr:rowOff>
    </xdr:from>
    <xdr:ext cx="762000" cy="259045"/>
    <xdr:sp macro="" textlink="">
      <xdr:nvSpPr>
        <xdr:cNvPr id="345" name="テキスト ボックス 344"/>
        <xdr:cNvSpPr txBox="1"/>
      </xdr:nvSpPr>
      <xdr:spPr>
        <a:xfrm>
          <a:off x="14020800" y="1016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112945</xdr:rowOff>
    </xdr:from>
    <xdr:to>
      <xdr:col>19</xdr:col>
      <xdr:colOff>533400</xdr:colOff>
      <xdr:row>61</xdr:row>
      <xdr:rowOff>43095</xdr:rowOff>
    </xdr:to>
    <xdr:sp macro="" textlink="">
      <xdr:nvSpPr>
        <xdr:cNvPr id="346" name="円/楕円 345"/>
        <xdr:cNvSpPr/>
      </xdr:nvSpPr>
      <xdr:spPr>
        <a:xfrm>
          <a:off x="13462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53272</xdr:rowOff>
    </xdr:from>
    <xdr:ext cx="762000" cy="259045"/>
    <xdr:sp macro="" textlink="">
      <xdr:nvSpPr>
        <xdr:cNvPr id="347" name="テキスト ボックス 346"/>
        <xdr:cNvSpPr txBox="1"/>
      </xdr:nvSpPr>
      <xdr:spPr>
        <a:xfrm>
          <a:off x="13131800" y="1016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平成１８年度に策定した公債費適正化計画を基本に起債の抑制、補償金免除繰上償還の実施、また元利償還金が前年度とほぼ同額であることや、新たな債務負担行為の設定もないため、前年度より</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今後は、中央公民館建設事業などの大型建設事業が計画されており比率は微増していく見込みである。年度間の事業実施のバランスを図り後年度負担の平準化に努める。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61722</xdr:rowOff>
    </xdr:to>
    <xdr:cxnSp macro="">
      <xdr:nvCxnSpPr>
        <xdr:cNvPr id="379" name="直線コネクタ 378"/>
        <xdr:cNvCxnSpPr/>
      </xdr:nvCxnSpPr>
      <xdr:spPr>
        <a:xfrm flipV="1">
          <a:off x="16179800" y="70332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42</xdr:row>
      <xdr:rowOff>64008</xdr:rowOff>
    </xdr:to>
    <xdr:cxnSp macro="">
      <xdr:nvCxnSpPr>
        <xdr:cNvPr id="382" name="直線コネクタ 381"/>
        <xdr:cNvCxnSpPr/>
      </xdr:nvCxnSpPr>
      <xdr:spPr>
        <a:xfrm flipV="1">
          <a:off x="15290800" y="70911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43</xdr:row>
      <xdr:rowOff>66294</xdr:rowOff>
    </xdr:to>
    <xdr:cxnSp macro="">
      <xdr:nvCxnSpPr>
        <xdr:cNvPr id="385" name="直線コネクタ 384"/>
        <xdr:cNvCxnSpPr/>
      </xdr:nvCxnSpPr>
      <xdr:spPr>
        <a:xfrm flipV="1">
          <a:off x="14401800" y="72649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136144</xdr:rowOff>
    </xdr:to>
    <xdr:cxnSp macro="">
      <xdr:nvCxnSpPr>
        <xdr:cNvPr id="388" name="直線コネクタ 387"/>
        <xdr:cNvCxnSpPr/>
      </xdr:nvCxnSpPr>
      <xdr:spPr>
        <a:xfrm flipV="1">
          <a:off x="13512800" y="74386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0" name="円/楕円 399"/>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401" name="テキスト ボックス 400"/>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402" name="円/楕円 401"/>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3" name="テキスト ボックス 40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4" name="円/楕円 403"/>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5" name="テキスト ボックス 404"/>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6" name="円/楕円 405"/>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07" name="テキスト ボックス 406"/>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３５．３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、前年度比較では</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分母となる「かねやま応援基金」や「中央公民館等建設基金」の積立額が増加していることが</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近年の貸工場建設や今後の中央公民館建設事業等により、公債費負担が一時的に大きくなるため、引き続き適正な起債借入の見通しを立て、公営企業の経営健全化に努めていく。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56337</xdr:rowOff>
    </xdr:from>
    <xdr:to>
      <xdr:col>24</xdr:col>
      <xdr:colOff>558800</xdr:colOff>
      <xdr:row>16</xdr:row>
      <xdr:rowOff>92050</xdr:rowOff>
    </xdr:to>
    <xdr:cxnSp macro="">
      <xdr:nvCxnSpPr>
        <xdr:cNvPr id="439" name="直線コネクタ 438"/>
        <xdr:cNvCxnSpPr/>
      </xdr:nvCxnSpPr>
      <xdr:spPr>
        <a:xfrm flipV="1">
          <a:off x="16179800" y="2799537"/>
          <a:ext cx="8382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83363</xdr:rowOff>
    </xdr:from>
    <xdr:to>
      <xdr:col>23</xdr:col>
      <xdr:colOff>406400</xdr:colOff>
      <xdr:row>16</xdr:row>
      <xdr:rowOff>92050</xdr:rowOff>
    </xdr:to>
    <xdr:cxnSp macro="">
      <xdr:nvCxnSpPr>
        <xdr:cNvPr id="442" name="直線コネクタ 441"/>
        <xdr:cNvCxnSpPr/>
      </xdr:nvCxnSpPr>
      <xdr:spPr>
        <a:xfrm>
          <a:off x="15290800" y="28265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83363</xdr:rowOff>
    </xdr:from>
    <xdr:to>
      <xdr:col>22</xdr:col>
      <xdr:colOff>203200</xdr:colOff>
      <xdr:row>16</xdr:row>
      <xdr:rowOff>121006</xdr:rowOff>
    </xdr:to>
    <xdr:cxnSp macro="">
      <xdr:nvCxnSpPr>
        <xdr:cNvPr id="445" name="直線コネクタ 444"/>
        <xdr:cNvCxnSpPr/>
      </xdr:nvCxnSpPr>
      <xdr:spPr>
        <a:xfrm flipV="1">
          <a:off x="14401800" y="2826563"/>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121006</xdr:rowOff>
    </xdr:from>
    <xdr:to>
      <xdr:col>21</xdr:col>
      <xdr:colOff>0</xdr:colOff>
      <xdr:row>17</xdr:row>
      <xdr:rowOff>61519</xdr:rowOff>
    </xdr:to>
    <xdr:cxnSp macro="">
      <xdr:nvCxnSpPr>
        <xdr:cNvPr id="448" name="直線コネクタ 447"/>
        <xdr:cNvCxnSpPr/>
      </xdr:nvCxnSpPr>
      <xdr:spPr>
        <a:xfrm flipV="1">
          <a:off x="13512800" y="2864206"/>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5537</xdr:rowOff>
    </xdr:from>
    <xdr:to>
      <xdr:col>24</xdr:col>
      <xdr:colOff>609600</xdr:colOff>
      <xdr:row>16</xdr:row>
      <xdr:rowOff>107137</xdr:rowOff>
    </xdr:to>
    <xdr:sp macro="" textlink="">
      <xdr:nvSpPr>
        <xdr:cNvPr id="458" name="円/楕円 457"/>
        <xdr:cNvSpPr/>
      </xdr:nvSpPr>
      <xdr:spPr>
        <a:xfrm>
          <a:off x="16967200" y="2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149064</xdr:rowOff>
    </xdr:from>
    <xdr:ext cx="762000" cy="259045"/>
    <xdr:sp macro="" textlink="">
      <xdr:nvSpPr>
        <xdr:cNvPr id="459" name="将来負担の状況該当値テキスト"/>
        <xdr:cNvSpPr txBox="1"/>
      </xdr:nvSpPr>
      <xdr:spPr>
        <a:xfrm>
          <a:off x="17106900" y="272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41250</xdr:rowOff>
    </xdr:from>
    <xdr:to>
      <xdr:col>23</xdr:col>
      <xdr:colOff>457200</xdr:colOff>
      <xdr:row>16</xdr:row>
      <xdr:rowOff>142850</xdr:rowOff>
    </xdr:to>
    <xdr:sp macro="" textlink="">
      <xdr:nvSpPr>
        <xdr:cNvPr id="460" name="円/楕円 459"/>
        <xdr:cNvSpPr/>
      </xdr:nvSpPr>
      <xdr:spPr>
        <a:xfrm>
          <a:off x="16129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127627</xdr:rowOff>
    </xdr:from>
    <xdr:ext cx="736600" cy="259045"/>
    <xdr:sp macro="" textlink="">
      <xdr:nvSpPr>
        <xdr:cNvPr id="461" name="テキスト ボックス 460"/>
        <xdr:cNvSpPr txBox="1"/>
      </xdr:nvSpPr>
      <xdr:spPr>
        <a:xfrm>
          <a:off x="15798800" y="287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32563</xdr:rowOff>
    </xdr:from>
    <xdr:to>
      <xdr:col>22</xdr:col>
      <xdr:colOff>254000</xdr:colOff>
      <xdr:row>16</xdr:row>
      <xdr:rowOff>134163</xdr:rowOff>
    </xdr:to>
    <xdr:sp macro="" textlink="">
      <xdr:nvSpPr>
        <xdr:cNvPr id="462" name="円/楕円 461"/>
        <xdr:cNvSpPr/>
      </xdr:nvSpPr>
      <xdr:spPr>
        <a:xfrm>
          <a:off x="15240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118940</xdr:rowOff>
    </xdr:from>
    <xdr:ext cx="762000" cy="259045"/>
    <xdr:sp macro="" textlink="">
      <xdr:nvSpPr>
        <xdr:cNvPr id="463" name="テキスト ボックス 462"/>
        <xdr:cNvSpPr txBox="1"/>
      </xdr:nvSpPr>
      <xdr:spPr>
        <a:xfrm>
          <a:off x="14909800" y="28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70206</xdr:rowOff>
    </xdr:from>
    <xdr:to>
      <xdr:col>21</xdr:col>
      <xdr:colOff>50800</xdr:colOff>
      <xdr:row>17</xdr:row>
      <xdr:rowOff>356</xdr:rowOff>
    </xdr:to>
    <xdr:sp macro="" textlink="">
      <xdr:nvSpPr>
        <xdr:cNvPr id="464" name="円/楕円 463"/>
        <xdr:cNvSpPr/>
      </xdr:nvSpPr>
      <xdr:spPr>
        <a:xfrm>
          <a:off x="14351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156583</xdr:rowOff>
    </xdr:from>
    <xdr:ext cx="762000" cy="259045"/>
    <xdr:sp macro="" textlink="">
      <xdr:nvSpPr>
        <xdr:cNvPr id="465" name="テキスト ボックス 464"/>
        <xdr:cNvSpPr txBox="1"/>
      </xdr:nvSpPr>
      <xdr:spPr>
        <a:xfrm>
          <a:off x="14020800" y="28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10719</xdr:rowOff>
    </xdr:from>
    <xdr:to>
      <xdr:col>19</xdr:col>
      <xdr:colOff>533400</xdr:colOff>
      <xdr:row>17</xdr:row>
      <xdr:rowOff>112319</xdr:rowOff>
    </xdr:to>
    <xdr:sp macro="" textlink="">
      <xdr:nvSpPr>
        <xdr:cNvPr id="466" name="円/楕円 465"/>
        <xdr:cNvSpPr/>
      </xdr:nvSpPr>
      <xdr:spPr>
        <a:xfrm>
          <a:off x="13462000" y="2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97096</xdr:rowOff>
    </xdr:from>
    <xdr:ext cx="762000" cy="259045"/>
    <xdr:sp macro="" textlink="">
      <xdr:nvSpPr>
        <xdr:cNvPr id="467" name="テキスト ボックス 466"/>
        <xdr:cNvSpPr txBox="1"/>
      </xdr:nvSpPr>
      <xdr:spPr>
        <a:xfrm>
          <a:off x="13131800" y="30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8</xdr:col>
      <xdr:colOff>673100</xdr:colOff>
      <xdr:row>57</xdr:row>
      <xdr:rowOff>133350</xdr:rowOff>
    </xdr:from>
    <xdr:to>
      <xdr:col>17</xdr:col>
      <xdr:colOff>230414</xdr:colOff>
      <xdr:row>70</xdr:row>
      <xdr:rowOff>1814</xdr:rowOff>
    </xdr:to>
    <xdr:sp macro="" textlink="" fLocksText="0">
      <xdr:nvSpPr>
        <xdr:cNvPr id="468" name="テキスト ボックス 467"/>
        <xdr:cNvSpPr txBox="1"/>
      </xdr:nvSpPr>
      <xdr:spPr>
        <a:xfrm>
          <a:off x="6159500" y="9906000"/>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類似団体と比較し、２．６ポイント低く、前年度より０．５ポイント減少している。</a:t>
          </a:r>
          <a:endParaRPr kumimoji="1" lang="en-US" altLang="ja-JP" sz="1100">
            <a:latin typeface="ＭＳ Ｐゴシック"/>
          </a:endParaRPr>
        </a:p>
        <a:p>
          <a:r>
            <a:rPr kumimoji="1" lang="ja-JP" altLang="en-US" sz="1100">
              <a:latin typeface="ＭＳ Ｐゴシック"/>
            </a:rPr>
            <a:t>平成２６、２７年度に限り副町長を配置するため、一時的に経常的な人件費は増加するが、施設管理経費や事務的経費は事務事業の見直しを含め改善を図っており、比率の減少にも影響している。また２７年度については普通交付税の人口減少対策費分の増額や、地方消費税交付金の増額等が比率を減少させる要因となっている。今後の公債費の増加に備え、事業の統廃合も含め経常経費の削減に努めていく。</a:t>
          </a:r>
        </a:p>
      </xdr:txBody>
    </xdr:sp>
    <xdr:clientData/>
  </xdr:twoCellAnchor>
  <xdr:twoCellAnchor>
    <xdr:from>
      <xdr:col>9</xdr:col>
      <xdr:colOff>36286</xdr:colOff>
      <xdr:row>34</xdr:row>
      <xdr:rowOff>81643</xdr:rowOff>
    </xdr:from>
    <xdr:to>
      <xdr:col>17</xdr:col>
      <xdr:colOff>322943</xdr:colOff>
      <xdr:row>46</xdr:row>
      <xdr:rowOff>56243</xdr:rowOff>
    </xdr:to>
    <xdr:sp macro="" textlink="" fLocksText="0">
      <xdr:nvSpPr>
        <xdr:cNvPr id="469" name="テキスト ボックス 468"/>
        <xdr:cNvSpPr txBox="1"/>
      </xdr:nvSpPr>
      <xdr:spPr>
        <a:xfrm>
          <a:off x="6159500" y="6096000"/>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従事者の減少等から町の基幹産業である農業所得の低迷による税収の伸び悩みや、地方交付税に高く依存している自主財源が脆弱な財政構造となっており、類似団体と比較し、０．１７ポイントの減となっている。</a:t>
          </a:r>
          <a:endParaRPr lang="ja-JP" altLang="ja-JP" sz="1200">
            <a:effectLst/>
          </a:endParaRPr>
        </a:p>
        <a:p>
          <a:r>
            <a:rPr kumimoji="1" lang="ja-JP" altLang="ja-JP" sz="1100">
              <a:solidFill>
                <a:schemeClr val="dk1"/>
              </a:solidFill>
              <a:effectLst/>
              <a:latin typeface="+mn-lt"/>
              <a:ea typeface="+mn-ea"/>
              <a:cs typeface="+mn-cs"/>
            </a:rPr>
            <a:t>このようなことから、公金収納対策の強化による自主財源の確保、集中改革プランを上回る職員の削減による人件費の抑制に取り組んでいる。</a:t>
          </a:r>
          <a:endParaRPr kumimoji="1" lang="en-US" altLang="ja-JP" sz="12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平成２５年度に実施した職員給の特例減額措置分が皆増となったことや、２６、２７年度に配置した副町長の人件費分が増額とな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普通建設事業費へ組替となる事業費支弁額の増加により、人件費は</a:t>
          </a:r>
          <a:r>
            <a:rPr kumimoji="1" lang="ja-JP" altLang="ja-JP" sz="1100">
              <a:solidFill>
                <a:schemeClr val="dk1"/>
              </a:solidFill>
              <a:effectLst/>
              <a:latin typeface="+mn-lt"/>
              <a:ea typeface="+mn-ea"/>
              <a:cs typeface="+mn-cs"/>
            </a:rPr>
            <a:t>前年度比較で１．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ただし集中改革プランを上回る職員数の削減もあり、類似団体との比較では平均より１．３ポイント低くなっている。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96520</xdr:rowOff>
    </xdr:to>
    <xdr:cxnSp macro="">
      <xdr:nvCxnSpPr>
        <xdr:cNvPr id="66" name="直線コネクタ 65"/>
        <xdr:cNvCxnSpPr/>
      </xdr:nvCxnSpPr>
      <xdr:spPr>
        <a:xfrm flipV="1">
          <a:off x="3987800" y="6177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96520</xdr:rowOff>
    </xdr:to>
    <xdr:cxnSp macro="">
      <xdr:nvCxnSpPr>
        <xdr:cNvPr id="69" name="直線コネクタ 68"/>
        <xdr:cNvCxnSpPr/>
      </xdr:nvCxnSpPr>
      <xdr:spPr>
        <a:xfrm>
          <a:off x="3098800" y="614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43180</xdr:rowOff>
    </xdr:to>
    <xdr:cxnSp macro="">
      <xdr:nvCxnSpPr>
        <xdr:cNvPr id="72" name="直線コネクタ 71"/>
        <xdr:cNvCxnSpPr/>
      </xdr:nvCxnSpPr>
      <xdr:spPr>
        <a:xfrm flipV="1">
          <a:off x="2209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37</xdr:row>
      <xdr:rowOff>16510</xdr:rowOff>
    </xdr:to>
    <xdr:cxnSp macro="">
      <xdr:nvCxnSpPr>
        <xdr:cNvPr id="75" name="直線コネクタ 74"/>
        <xdr:cNvCxnSpPr/>
      </xdr:nvCxnSpPr>
      <xdr:spPr>
        <a:xfrm flipV="1">
          <a:off x="1320800" y="6215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地方創生関連交付金事業などで廃校利活用事業に係る施設管理費を補助費により支出したため、</a:t>
          </a:r>
          <a:r>
            <a:rPr kumimoji="1" lang="ja-JP" altLang="ja-JP" sz="1100">
              <a:solidFill>
                <a:schemeClr val="dk1"/>
              </a:solidFill>
              <a:effectLst/>
              <a:latin typeface="+mn-lt"/>
              <a:ea typeface="+mn-ea"/>
              <a:cs typeface="+mn-cs"/>
            </a:rPr>
            <a:t>前年度比較で</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類似団体比較では</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ポイント低く、今後も財政力が脆弱であるため、引き続き経常収支比率経費の削減に努めていく。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107950</xdr:rowOff>
    </xdr:to>
    <xdr:cxnSp macro="">
      <xdr:nvCxnSpPr>
        <xdr:cNvPr id="127" name="直線コネクタ 126"/>
        <xdr:cNvCxnSpPr/>
      </xdr:nvCxnSpPr>
      <xdr:spPr>
        <a:xfrm flipV="1">
          <a:off x="15671800" y="2550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107950</xdr:rowOff>
    </xdr:to>
    <xdr:cxnSp macro="">
      <xdr:nvCxnSpPr>
        <xdr:cNvPr id="130" name="直線コネクタ 129"/>
        <xdr:cNvCxnSpPr/>
      </xdr:nvCxnSpPr>
      <xdr:spPr>
        <a:xfrm>
          <a:off x="14782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62230</xdr:rowOff>
    </xdr:to>
    <xdr:cxnSp macro="">
      <xdr:nvCxnSpPr>
        <xdr:cNvPr id="133" name="直線コネクタ 132"/>
        <xdr:cNvCxnSpPr/>
      </xdr:nvCxnSpPr>
      <xdr:spPr>
        <a:xfrm>
          <a:off x="13893800" y="2512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14</xdr:row>
      <xdr:rowOff>111760</xdr:rowOff>
    </xdr:to>
    <xdr:cxnSp macro="">
      <xdr:nvCxnSpPr>
        <xdr:cNvPr id="136" name="直線コネクタ 135"/>
        <xdr:cNvCxnSpPr/>
      </xdr:nvCxnSpPr>
      <xdr:spPr>
        <a:xfrm>
          <a:off x="13004800" y="2344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6" name="円/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7"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50" name="円/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2" name="円/楕円 151"/>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3" name="テキスト ボックス 152"/>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4" name="円/楕円 153"/>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5" name="テキスト ボックス 154"/>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a:t>
          </a:r>
          <a:r>
            <a:rPr kumimoji="1" lang="ja-JP" altLang="en-US" sz="1100">
              <a:solidFill>
                <a:schemeClr val="dk1"/>
              </a:solidFill>
              <a:effectLst/>
              <a:latin typeface="+mn-lt"/>
              <a:ea typeface="+mn-ea"/>
              <a:cs typeface="+mn-cs"/>
            </a:rPr>
            <a:t>子どものための教育・保育給付金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により、前年度比較で</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69850</xdr:rowOff>
    </xdr:from>
    <xdr:to>
      <xdr:col>7</xdr:col>
      <xdr:colOff>15875</xdr:colOff>
      <xdr:row>54</xdr:row>
      <xdr:rowOff>31750</xdr:rowOff>
    </xdr:to>
    <xdr:cxnSp macro="">
      <xdr:nvCxnSpPr>
        <xdr:cNvPr id="188" name="直線コネクタ 187"/>
        <xdr:cNvCxnSpPr/>
      </xdr:nvCxnSpPr>
      <xdr:spPr>
        <a:xfrm>
          <a:off x="3987800" y="89852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69850</xdr:rowOff>
    </xdr:from>
    <xdr:to>
      <xdr:col>5</xdr:col>
      <xdr:colOff>549275</xdr:colOff>
      <xdr:row>52</xdr:row>
      <xdr:rowOff>146050</xdr:rowOff>
    </xdr:to>
    <xdr:cxnSp macro="">
      <xdr:nvCxnSpPr>
        <xdr:cNvPr id="191" name="直線コネクタ 190"/>
        <xdr:cNvCxnSpPr/>
      </xdr:nvCxnSpPr>
      <xdr:spPr>
        <a:xfrm flipV="1">
          <a:off x="3098800" y="8985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53</xdr:row>
      <xdr:rowOff>12700</xdr:rowOff>
    </xdr:to>
    <xdr:cxnSp macro="">
      <xdr:nvCxnSpPr>
        <xdr:cNvPr id="194" name="直線コネクタ 193"/>
        <xdr:cNvCxnSpPr/>
      </xdr:nvCxnSpPr>
      <xdr:spPr>
        <a:xfrm flipV="1">
          <a:off x="2209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12700</xdr:rowOff>
    </xdr:to>
    <xdr:cxnSp macro="">
      <xdr:nvCxnSpPr>
        <xdr:cNvPr id="197" name="直線コネクタ 196"/>
        <xdr:cNvCxnSpPr/>
      </xdr:nvCxnSpPr>
      <xdr:spPr>
        <a:xfrm>
          <a:off x="1320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7" name="円/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8"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19050</xdr:rowOff>
    </xdr:from>
    <xdr:to>
      <xdr:col>5</xdr:col>
      <xdr:colOff>600075</xdr:colOff>
      <xdr:row>52</xdr:row>
      <xdr:rowOff>120650</xdr:rowOff>
    </xdr:to>
    <xdr:sp macro="" textlink="">
      <xdr:nvSpPr>
        <xdr:cNvPr id="209" name="円/楕円 208"/>
        <xdr:cNvSpPr/>
      </xdr:nvSpPr>
      <xdr:spPr>
        <a:xfrm>
          <a:off x="3937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130827</xdr:rowOff>
    </xdr:from>
    <xdr:ext cx="736600" cy="259045"/>
    <xdr:sp macro="" textlink="">
      <xdr:nvSpPr>
        <xdr:cNvPr id="210" name="テキスト ボックス 209"/>
        <xdr:cNvSpPr txBox="1"/>
      </xdr:nvSpPr>
      <xdr:spPr>
        <a:xfrm>
          <a:off x="3606800" y="870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11" name="円/楕円 210"/>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12" name="テキスト ボックス 211"/>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3" name="円/楕円 212"/>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14" name="テキスト ボックス 213"/>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5" name="円/楕円 214"/>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6" name="テキスト ボックス 215"/>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各特別会計への繰出金の影響で前年度比較で</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ポイント上昇している。特に２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国保事業勘定に対する人件費や保険基盤安定分の</a:t>
          </a:r>
          <a:r>
            <a:rPr kumimoji="1" lang="ja-JP" altLang="ja-JP" sz="1100">
              <a:solidFill>
                <a:schemeClr val="dk1"/>
              </a:solidFill>
              <a:effectLst/>
              <a:latin typeface="+mn-lt"/>
              <a:ea typeface="+mn-ea"/>
              <a:cs typeface="+mn-cs"/>
            </a:rPr>
            <a:t>伸びが全体の比率上昇の要因となっている。</a:t>
          </a:r>
          <a:endParaRPr lang="ja-JP" altLang="ja-JP" sz="1400">
            <a:effectLst/>
          </a:endParaRPr>
        </a:p>
        <a:p>
          <a:r>
            <a:rPr kumimoji="1" lang="ja-JP" altLang="ja-JP" sz="1100">
              <a:solidFill>
                <a:schemeClr val="dk1"/>
              </a:solidFill>
              <a:effectLst/>
              <a:latin typeface="+mn-lt"/>
              <a:ea typeface="+mn-ea"/>
              <a:cs typeface="+mn-cs"/>
            </a:rPr>
            <a:t>また診療所の経営が年々悪化しており、町の財政へ大きな影響を及ぼしていることから、独立採算の原則に立ち返った事業見直し等を検討し、普通会計の負担を減らしていく必要がある。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60</xdr:row>
      <xdr:rowOff>58420</xdr:rowOff>
    </xdr:to>
    <xdr:cxnSp macro="">
      <xdr:nvCxnSpPr>
        <xdr:cNvPr id="249" name="直線コネクタ 248"/>
        <xdr:cNvCxnSpPr/>
      </xdr:nvCxnSpPr>
      <xdr:spPr>
        <a:xfrm>
          <a:off x="15671800" y="10208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92710</xdr:rowOff>
    </xdr:to>
    <xdr:cxnSp macro="">
      <xdr:nvCxnSpPr>
        <xdr:cNvPr id="252" name="直線コネクタ 251"/>
        <xdr:cNvCxnSpPr/>
      </xdr:nvCxnSpPr>
      <xdr:spPr>
        <a:xfrm>
          <a:off x="14782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85090</xdr:rowOff>
    </xdr:to>
    <xdr:cxnSp macro="">
      <xdr:nvCxnSpPr>
        <xdr:cNvPr id="255" name="直線コネクタ 254"/>
        <xdr:cNvCxnSpPr/>
      </xdr:nvCxnSpPr>
      <xdr:spPr>
        <a:xfrm flipV="1">
          <a:off x="13893800" y="1016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59</xdr:row>
      <xdr:rowOff>85090</xdr:rowOff>
    </xdr:to>
    <xdr:cxnSp macro="">
      <xdr:nvCxnSpPr>
        <xdr:cNvPr id="258" name="直線コネクタ 257"/>
        <xdr:cNvCxnSpPr/>
      </xdr:nvCxnSpPr>
      <xdr:spPr>
        <a:xfrm>
          <a:off x="13004800" y="10025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7620</xdr:rowOff>
    </xdr:from>
    <xdr:to>
      <xdr:col>24</xdr:col>
      <xdr:colOff>82550</xdr:colOff>
      <xdr:row>60</xdr:row>
      <xdr:rowOff>109220</xdr:rowOff>
    </xdr:to>
    <xdr:sp macro="" textlink="">
      <xdr:nvSpPr>
        <xdr:cNvPr id="268" name="円/楕円 267"/>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151147</xdr:rowOff>
    </xdr:from>
    <xdr:ext cx="762000" cy="259045"/>
    <xdr:sp macro="" textlink="">
      <xdr:nvSpPr>
        <xdr:cNvPr id="269" name="その他該当値テキスト"/>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70" name="円/楕円 269"/>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71" name="テキスト ボックス 270"/>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2" name="円/楕円 271"/>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3" name="テキスト ボックス 272"/>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34290</xdr:rowOff>
    </xdr:from>
    <xdr:to>
      <xdr:col>20</xdr:col>
      <xdr:colOff>209550</xdr:colOff>
      <xdr:row>59</xdr:row>
      <xdr:rowOff>135890</xdr:rowOff>
    </xdr:to>
    <xdr:sp macro="" textlink="">
      <xdr:nvSpPr>
        <xdr:cNvPr id="274" name="円/楕円 273"/>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120667</xdr:rowOff>
    </xdr:from>
    <xdr:ext cx="762000" cy="259045"/>
    <xdr:sp macro="" textlink="">
      <xdr:nvSpPr>
        <xdr:cNvPr id="275" name="テキスト ボックス 274"/>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6" name="円/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９年度決算では、病院の診療所化に係る不良債権解消に多額の補助金を支出したことにより、２３．９％と類似団体で一番高い比率となっていた。平成２０年度からは診療所化により繰出金扱いとなりポイントは下がったものの、経常的に支出している補助費等については、必要性・有効性の観点から見直しを行い抑制に努めていく。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年度は水道高料金対策への補助が減少したことにより、前年度比較で減少している。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108712</xdr:rowOff>
    </xdr:to>
    <xdr:cxnSp macro="">
      <xdr:nvCxnSpPr>
        <xdr:cNvPr id="307" name="直線コネクタ 306"/>
        <xdr:cNvCxnSpPr/>
      </xdr:nvCxnSpPr>
      <xdr:spPr>
        <a:xfrm flipV="1">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5842</xdr:rowOff>
    </xdr:to>
    <xdr:cxnSp macro="">
      <xdr:nvCxnSpPr>
        <xdr:cNvPr id="310" name="直線コネクタ 309"/>
        <xdr:cNvCxnSpPr/>
      </xdr:nvCxnSpPr>
      <xdr:spPr>
        <a:xfrm flipV="1">
          <a:off x="14782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51562</xdr:rowOff>
    </xdr:to>
    <xdr:cxnSp macro="">
      <xdr:nvCxnSpPr>
        <xdr:cNvPr id="313" name="直線コネクタ 312"/>
        <xdr:cNvCxnSpPr/>
      </xdr:nvCxnSpPr>
      <xdr:spPr>
        <a:xfrm flipV="1">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78994</xdr:rowOff>
    </xdr:to>
    <xdr:cxnSp macro="">
      <xdr:nvCxnSpPr>
        <xdr:cNvPr id="316" name="直線コネクタ 315"/>
        <xdr:cNvCxnSpPr/>
      </xdr:nvCxnSpPr>
      <xdr:spPr>
        <a:xfrm flipV="1">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6" name="円/楕円 325"/>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7"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8" name="円/楕円 327"/>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9" name="テキスト ボックス 32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0" name="円/楕円 329"/>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1" name="テキスト ボックス 330"/>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2" name="円/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4" name="円/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経常収支比率ベースでの前年度比較では０．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しているが、これは普通交付税などの算定上分母となる一般財源の収入が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したことが要因であり、公債費の支出額自体はこれまでの起債償還の一部終了などから前年度比較で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平成２６年度から平成３０年度まで大規模事業（町貸工場設置事業、認定こども園建設補助事業、公民館建設事業）が続くため、後年度負担を見据え適正な計画を立てていく。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10413</xdr:rowOff>
    </xdr:to>
    <xdr:cxnSp macro="">
      <xdr:nvCxnSpPr>
        <xdr:cNvPr id="365" name="直線コネクタ 364"/>
        <xdr:cNvCxnSpPr/>
      </xdr:nvCxnSpPr>
      <xdr:spPr>
        <a:xfrm flipV="1">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10413</xdr:rowOff>
    </xdr:to>
    <xdr:cxnSp macro="">
      <xdr:nvCxnSpPr>
        <xdr:cNvPr id="368" name="直線コネクタ 367"/>
        <xdr:cNvCxnSpPr/>
      </xdr:nvCxnSpPr>
      <xdr:spPr>
        <a:xfrm>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10413</xdr:rowOff>
    </xdr:to>
    <xdr:cxnSp macro="">
      <xdr:nvCxnSpPr>
        <xdr:cNvPr id="371" name="直線コネクタ 370"/>
        <xdr:cNvCxnSpPr/>
      </xdr:nvCxnSpPr>
      <xdr:spPr>
        <a:xfrm flipV="1">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133858</xdr:rowOff>
    </xdr:to>
    <xdr:cxnSp macro="">
      <xdr:nvCxnSpPr>
        <xdr:cNvPr id="374" name="直線コネクタ 373"/>
        <xdr:cNvCxnSpPr/>
      </xdr:nvCxnSpPr>
      <xdr:spPr>
        <a:xfrm flipV="1">
          <a:off x="1320800" y="132120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4" name="円/楕円 383"/>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5"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6" name="円/楕円 385"/>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7" name="テキスト ボックス 386"/>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8" name="円/楕円 387"/>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9" name="テキスト ボックス 388"/>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0" name="円/楕円 389"/>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1" name="テキスト ボックス 39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2" name="円/楕円 391"/>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3" name="テキスト ボックス 392"/>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ほぼ同率となっているが、税収などの自主財源が脆弱であり、普通交付税や臨時財政対策債発行額の動向により比率が左右されやすい財政構造となっているため、引き続き、医療関連会計、公営企業会計及び診療所の経営健全化を中心に取り組んで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12700</xdr:rowOff>
    </xdr:to>
    <xdr:cxnSp macro="">
      <xdr:nvCxnSpPr>
        <xdr:cNvPr id="424" name="直線コネクタ 423"/>
        <xdr:cNvCxnSpPr/>
      </xdr:nvCxnSpPr>
      <xdr:spPr>
        <a:xfrm flipV="1">
          <a:off x="15671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12700</xdr:rowOff>
    </xdr:to>
    <xdr:cxnSp macro="">
      <xdr:nvCxnSpPr>
        <xdr:cNvPr id="427" name="直線コネクタ 426"/>
        <xdr:cNvCxnSpPr/>
      </xdr:nvCxnSpPr>
      <xdr:spPr>
        <a:xfrm>
          <a:off x="14782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17272</xdr:rowOff>
    </xdr:to>
    <xdr:cxnSp macro="">
      <xdr:nvCxnSpPr>
        <xdr:cNvPr id="430" name="直線コネクタ 429"/>
        <xdr:cNvCxnSpPr/>
      </xdr:nvCxnSpPr>
      <xdr:spPr>
        <a:xfrm flipV="1">
          <a:off x="13893800" y="13344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78</xdr:row>
      <xdr:rowOff>17272</xdr:rowOff>
    </xdr:to>
    <xdr:cxnSp macro="">
      <xdr:nvCxnSpPr>
        <xdr:cNvPr id="433" name="直線コネクタ 432"/>
        <xdr:cNvCxnSpPr/>
      </xdr:nvCxnSpPr>
      <xdr:spPr>
        <a:xfrm>
          <a:off x="13004800" y="132852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43" name="円/楕円 442"/>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140733</xdr:rowOff>
    </xdr:from>
    <xdr:ext cx="762000" cy="259045"/>
    <xdr:sp macro="" textlink="">
      <xdr:nvSpPr>
        <xdr:cNvPr id="444" name="公債費以外該当値テキスト"/>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5" name="円/楕円 444"/>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46" name="テキスト ボックス 445"/>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47" name="円/楕円 446"/>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48" name="テキスト ボックス 447"/>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49" name="円/楕円 448"/>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52849</xdr:rowOff>
    </xdr:from>
    <xdr:ext cx="762000" cy="259045"/>
    <xdr:sp macro="" textlink="">
      <xdr:nvSpPr>
        <xdr:cNvPr id="450" name="テキスト ボックス 449"/>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1" name="円/楕円 450"/>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144542</xdr:rowOff>
    </xdr:from>
    <xdr:ext cx="762000" cy="259045"/>
    <xdr:sp macro="" textlink="">
      <xdr:nvSpPr>
        <xdr:cNvPr id="452" name="テキスト ボックス 451"/>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山形県金山町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85128</xdr:rowOff>
    </xdr:from>
    <xdr:to>
      <xdr:col>4</xdr:col>
      <xdr:colOff>1117600</xdr:colOff>
      <xdr:row>16</xdr:row>
      <xdr:rowOff>121034</xdr:rowOff>
    </xdr:to>
    <xdr:cxnSp macro="">
      <xdr:nvCxnSpPr>
        <xdr:cNvPr id="50" name="直線コネクタ 49"/>
        <xdr:cNvCxnSpPr/>
      </xdr:nvCxnSpPr>
      <xdr:spPr bwMode="auto">
        <a:xfrm flipV="1">
          <a:off x="5003800" y="2875953"/>
          <a:ext cx="647700" cy="3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121034</xdr:rowOff>
    </xdr:from>
    <xdr:to>
      <xdr:col>4</xdr:col>
      <xdr:colOff>469900</xdr:colOff>
      <xdr:row>17</xdr:row>
      <xdr:rowOff>19208</xdr:rowOff>
    </xdr:to>
    <xdr:cxnSp macro="">
      <xdr:nvCxnSpPr>
        <xdr:cNvPr id="53" name="直線コネクタ 52"/>
        <xdr:cNvCxnSpPr/>
      </xdr:nvCxnSpPr>
      <xdr:spPr bwMode="auto">
        <a:xfrm flipV="1">
          <a:off x="4305300" y="2911859"/>
          <a:ext cx="698500" cy="6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166174</xdr:rowOff>
    </xdr:from>
    <xdr:to>
      <xdr:col>3</xdr:col>
      <xdr:colOff>904875</xdr:colOff>
      <xdr:row>17</xdr:row>
      <xdr:rowOff>19208</xdr:rowOff>
    </xdr:to>
    <xdr:cxnSp macro="">
      <xdr:nvCxnSpPr>
        <xdr:cNvPr id="56" name="直線コネクタ 55"/>
        <xdr:cNvCxnSpPr/>
      </xdr:nvCxnSpPr>
      <xdr:spPr bwMode="auto">
        <a:xfrm>
          <a:off x="3606800" y="2956999"/>
          <a:ext cx="698500" cy="2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138064</xdr:rowOff>
    </xdr:from>
    <xdr:to>
      <xdr:col>3</xdr:col>
      <xdr:colOff>206375</xdr:colOff>
      <xdr:row>16</xdr:row>
      <xdr:rowOff>166174</xdr:rowOff>
    </xdr:to>
    <xdr:cxnSp macro="">
      <xdr:nvCxnSpPr>
        <xdr:cNvPr id="59" name="直線コネクタ 58"/>
        <xdr:cNvCxnSpPr/>
      </xdr:nvCxnSpPr>
      <xdr:spPr bwMode="auto">
        <a:xfrm>
          <a:off x="2908300" y="2928889"/>
          <a:ext cx="698500" cy="2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34328</xdr:rowOff>
    </xdr:from>
    <xdr:to>
      <xdr:col>5</xdr:col>
      <xdr:colOff>34925</xdr:colOff>
      <xdr:row>16</xdr:row>
      <xdr:rowOff>135928</xdr:rowOff>
    </xdr:to>
    <xdr:sp macro="" textlink="">
      <xdr:nvSpPr>
        <xdr:cNvPr id="69" name="円/楕円 68"/>
        <xdr:cNvSpPr/>
      </xdr:nvSpPr>
      <xdr:spPr bwMode="auto">
        <a:xfrm>
          <a:off x="5600700" y="282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50855</xdr:rowOff>
    </xdr:from>
    <xdr:ext cx="762000" cy="259045"/>
    <xdr:sp macro="" textlink="">
      <xdr:nvSpPr>
        <xdr:cNvPr id="70" name="人口1人当たり決算額の推移該当値テキスト130"/>
        <xdr:cNvSpPr txBox="1"/>
      </xdr:nvSpPr>
      <xdr:spPr>
        <a:xfrm>
          <a:off x="5740400" y="26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139,245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70234</xdr:rowOff>
    </xdr:from>
    <xdr:to>
      <xdr:col>4</xdr:col>
      <xdr:colOff>520700</xdr:colOff>
      <xdr:row>17</xdr:row>
      <xdr:rowOff>384</xdr:rowOff>
    </xdr:to>
    <xdr:sp macro="" textlink="">
      <xdr:nvSpPr>
        <xdr:cNvPr id="71" name="円/楕円 70"/>
        <xdr:cNvSpPr/>
      </xdr:nvSpPr>
      <xdr:spPr bwMode="auto">
        <a:xfrm>
          <a:off x="4953000" y="286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10561</xdr:rowOff>
    </xdr:from>
    <xdr:ext cx="736600" cy="259045"/>
    <xdr:sp macro="" textlink="">
      <xdr:nvSpPr>
        <xdr:cNvPr id="72" name="テキスト ボックス 71"/>
        <xdr:cNvSpPr txBox="1"/>
      </xdr:nvSpPr>
      <xdr:spPr>
        <a:xfrm>
          <a:off x="4622800" y="262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139858</xdr:rowOff>
    </xdr:from>
    <xdr:to>
      <xdr:col>3</xdr:col>
      <xdr:colOff>955675</xdr:colOff>
      <xdr:row>17</xdr:row>
      <xdr:rowOff>70008</xdr:rowOff>
    </xdr:to>
    <xdr:sp macro="" textlink="">
      <xdr:nvSpPr>
        <xdr:cNvPr id="73" name="円/楕円 72"/>
        <xdr:cNvSpPr/>
      </xdr:nvSpPr>
      <xdr:spPr bwMode="auto">
        <a:xfrm>
          <a:off x="4254500" y="293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54785</xdr:rowOff>
    </xdr:from>
    <xdr:ext cx="762000" cy="259045"/>
    <xdr:sp macro="" textlink="">
      <xdr:nvSpPr>
        <xdr:cNvPr id="74" name="テキスト ボックス 73"/>
        <xdr:cNvSpPr txBox="1"/>
      </xdr:nvSpPr>
      <xdr:spPr>
        <a:xfrm>
          <a:off x="3924300" y="301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115374</xdr:rowOff>
    </xdr:from>
    <xdr:to>
      <xdr:col>3</xdr:col>
      <xdr:colOff>257175</xdr:colOff>
      <xdr:row>17</xdr:row>
      <xdr:rowOff>45524</xdr:rowOff>
    </xdr:to>
    <xdr:sp macro="" textlink="">
      <xdr:nvSpPr>
        <xdr:cNvPr id="75" name="円/楕円 74"/>
        <xdr:cNvSpPr/>
      </xdr:nvSpPr>
      <xdr:spPr bwMode="auto">
        <a:xfrm>
          <a:off x="3556000" y="290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30301</xdr:rowOff>
    </xdr:from>
    <xdr:ext cx="762000" cy="259045"/>
    <xdr:sp macro="" textlink="">
      <xdr:nvSpPr>
        <xdr:cNvPr id="76" name="テキスト ボックス 75"/>
        <xdr:cNvSpPr txBox="1"/>
      </xdr:nvSpPr>
      <xdr:spPr>
        <a:xfrm>
          <a:off x="3225800" y="299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87264</xdr:rowOff>
    </xdr:from>
    <xdr:to>
      <xdr:col>2</xdr:col>
      <xdr:colOff>692150</xdr:colOff>
      <xdr:row>17</xdr:row>
      <xdr:rowOff>17414</xdr:rowOff>
    </xdr:to>
    <xdr:sp macro="" textlink="">
      <xdr:nvSpPr>
        <xdr:cNvPr id="77" name="円/楕円 76"/>
        <xdr:cNvSpPr/>
      </xdr:nvSpPr>
      <xdr:spPr bwMode="auto">
        <a:xfrm>
          <a:off x="2857500" y="287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27591</xdr:rowOff>
    </xdr:from>
    <xdr:ext cx="762000" cy="259045"/>
    <xdr:sp macro="" textlink="">
      <xdr:nvSpPr>
        <xdr:cNvPr id="78" name="テキスト ボックス 77"/>
        <xdr:cNvSpPr txBox="1"/>
      </xdr:nvSpPr>
      <xdr:spPr>
        <a:xfrm>
          <a:off x="2527300" y="264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232362</xdr:rowOff>
    </xdr:from>
    <xdr:to>
      <xdr:col>4</xdr:col>
      <xdr:colOff>1117600</xdr:colOff>
      <xdr:row>35</xdr:row>
      <xdr:rowOff>250558</xdr:rowOff>
    </xdr:to>
    <xdr:cxnSp macro="">
      <xdr:nvCxnSpPr>
        <xdr:cNvPr id="110" name="直線コネクタ 109"/>
        <xdr:cNvCxnSpPr/>
      </xdr:nvCxnSpPr>
      <xdr:spPr bwMode="auto">
        <a:xfrm flipV="1">
          <a:off x="5003800" y="6842712"/>
          <a:ext cx="647700" cy="1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153449</xdr:rowOff>
    </xdr:from>
    <xdr:to>
      <xdr:col>4</xdr:col>
      <xdr:colOff>469900</xdr:colOff>
      <xdr:row>35</xdr:row>
      <xdr:rowOff>250558</xdr:rowOff>
    </xdr:to>
    <xdr:cxnSp macro="">
      <xdr:nvCxnSpPr>
        <xdr:cNvPr id="113" name="直線コネクタ 112"/>
        <xdr:cNvCxnSpPr/>
      </xdr:nvCxnSpPr>
      <xdr:spPr bwMode="auto">
        <a:xfrm>
          <a:off x="4305300" y="6763799"/>
          <a:ext cx="698500" cy="9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101214</xdr:rowOff>
    </xdr:from>
    <xdr:to>
      <xdr:col>3</xdr:col>
      <xdr:colOff>904875</xdr:colOff>
      <xdr:row>35</xdr:row>
      <xdr:rowOff>153449</xdr:rowOff>
    </xdr:to>
    <xdr:cxnSp macro="">
      <xdr:nvCxnSpPr>
        <xdr:cNvPr id="116" name="直線コネクタ 115"/>
        <xdr:cNvCxnSpPr/>
      </xdr:nvCxnSpPr>
      <xdr:spPr bwMode="auto">
        <a:xfrm>
          <a:off x="3606800" y="6711564"/>
          <a:ext cx="698500" cy="5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175097</xdr:rowOff>
    </xdr:from>
    <xdr:to>
      <xdr:col>3</xdr:col>
      <xdr:colOff>206375</xdr:colOff>
      <xdr:row>35</xdr:row>
      <xdr:rowOff>101214</xdr:rowOff>
    </xdr:to>
    <xdr:cxnSp macro="">
      <xdr:nvCxnSpPr>
        <xdr:cNvPr id="119" name="直線コネクタ 118"/>
        <xdr:cNvCxnSpPr/>
      </xdr:nvCxnSpPr>
      <xdr:spPr bwMode="auto">
        <a:xfrm>
          <a:off x="2908300" y="6442547"/>
          <a:ext cx="698500" cy="26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181562</xdr:rowOff>
    </xdr:from>
    <xdr:to>
      <xdr:col>5</xdr:col>
      <xdr:colOff>34925</xdr:colOff>
      <xdr:row>35</xdr:row>
      <xdr:rowOff>283162</xdr:rowOff>
    </xdr:to>
    <xdr:sp macro="" textlink="">
      <xdr:nvSpPr>
        <xdr:cNvPr id="129" name="円/楕円 128"/>
        <xdr:cNvSpPr/>
      </xdr:nvSpPr>
      <xdr:spPr bwMode="auto">
        <a:xfrm>
          <a:off x="5600700" y="679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26639</xdr:rowOff>
    </xdr:from>
    <xdr:ext cx="762000" cy="259045"/>
    <xdr:sp macro="" textlink="">
      <xdr:nvSpPr>
        <xdr:cNvPr id="130" name="人口1人当たり決算額の推移該当値テキスト445"/>
        <xdr:cNvSpPr txBox="1"/>
      </xdr:nvSpPr>
      <xdr:spPr>
        <a:xfrm>
          <a:off x="5740400" y="66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199758</xdr:rowOff>
    </xdr:from>
    <xdr:to>
      <xdr:col>4</xdr:col>
      <xdr:colOff>520700</xdr:colOff>
      <xdr:row>35</xdr:row>
      <xdr:rowOff>301358</xdr:rowOff>
    </xdr:to>
    <xdr:sp macro="" textlink="">
      <xdr:nvSpPr>
        <xdr:cNvPr id="131" name="円/楕円 130"/>
        <xdr:cNvSpPr/>
      </xdr:nvSpPr>
      <xdr:spPr bwMode="auto">
        <a:xfrm>
          <a:off x="4953000" y="681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286135</xdr:rowOff>
    </xdr:from>
    <xdr:ext cx="736600" cy="259045"/>
    <xdr:sp macro="" textlink="">
      <xdr:nvSpPr>
        <xdr:cNvPr id="132" name="テキスト ボックス 131"/>
        <xdr:cNvSpPr txBox="1"/>
      </xdr:nvSpPr>
      <xdr:spPr>
        <a:xfrm>
          <a:off x="4622800" y="689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102649</xdr:rowOff>
    </xdr:from>
    <xdr:to>
      <xdr:col>3</xdr:col>
      <xdr:colOff>955675</xdr:colOff>
      <xdr:row>35</xdr:row>
      <xdr:rowOff>204249</xdr:rowOff>
    </xdr:to>
    <xdr:sp macro="" textlink="">
      <xdr:nvSpPr>
        <xdr:cNvPr id="133" name="円/楕円 132"/>
        <xdr:cNvSpPr/>
      </xdr:nvSpPr>
      <xdr:spPr bwMode="auto">
        <a:xfrm>
          <a:off x="4254500" y="67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189026</xdr:rowOff>
    </xdr:from>
    <xdr:ext cx="762000" cy="259045"/>
    <xdr:sp macro="" textlink="">
      <xdr:nvSpPr>
        <xdr:cNvPr id="134" name="テキスト ボックス 133"/>
        <xdr:cNvSpPr txBox="1"/>
      </xdr:nvSpPr>
      <xdr:spPr>
        <a:xfrm>
          <a:off x="3924300" y="67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50414</xdr:rowOff>
    </xdr:from>
    <xdr:to>
      <xdr:col>3</xdr:col>
      <xdr:colOff>257175</xdr:colOff>
      <xdr:row>35</xdr:row>
      <xdr:rowOff>152014</xdr:rowOff>
    </xdr:to>
    <xdr:sp macro="" textlink="">
      <xdr:nvSpPr>
        <xdr:cNvPr id="135" name="円/楕円 134"/>
        <xdr:cNvSpPr/>
      </xdr:nvSpPr>
      <xdr:spPr bwMode="auto">
        <a:xfrm>
          <a:off x="3556000" y="6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162191</xdr:rowOff>
    </xdr:from>
    <xdr:ext cx="762000" cy="259045"/>
    <xdr:sp macro="" textlink="">
      <xdr:nvSpPr>
        <xdr:cNvPr id="136" name="テキスト ボックス 135"/>
        <xdr:cNvSpPr txBox="1"/>
      </xdr:nvSpPr>
      <xdr:spPr>
        <a:xfrm>
          <a:off x="3225800" y="64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124297</xdr:rowOff>
    </xdr:from>
    <xdr:to>
      <xdr:col>2</xdr:col>
      <xdr:colOff>692150</xdr:colOff>
      <xdr:row>34</xdr:row>
      <xdr:rowOff>225897</xdr:rowOff>
    </xdr:to>
    <xdr:sp macro="" textlink="">
      <xdr:nvSpPr>
        <xdr:cNvPr id="137" name="円/楕円 136"/>
        <xdr:cNvSpPr/>
      </xdr:nvSpPr>
      <xdr:spPr bwMode="auto">
        <a:xfrm>
          <a:off x="2857500" y="639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236074</xdr:rowOff>
    </xdr:from>
    <xdr:ext cx="762000" cy="259045"/>
    <xdr:sp macro="" textlink="">
      <xdr:nvSpPr>
        <xdr:cNvPr id="138" name="テキスト ボックス 137"/>
        <xdr:cNvSpPr txBox="1"/>
      </xdr:nvSpPr>
      <xdr:spPr>
        <a:xfrm>
          <a:off x="2527300" y="616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42708</xdr:rowOff>
    </xdr:from>
    <xdr:to>
      <xdr:col>6</xdr:col>
      <xdr:colOff>511175</xdr:colOff>
      <xdr:row>37</xdr:row>
      <xdr:rowOff>46888</xdr:rowOff>
    </xdr:to>
    <xdr:cxnSp macro="">
      <xdr:nvCxnSpPr>
        <xdr:cNvPr id="63" name="直線コネクタ 62"/>
        <xdr:cNvCxnSpPr/>
      </xdr:nvCxnSpPr>
      <xdr:spPr>
        <a:xfrm>
          <a:off x="3797300" y="6386358"/>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42708</xdr:rowOff>
    </xdr:from>
    <xdr:to>
      <xdr:col>5</xdr:col>
      <xdr:colOff>358775</xdr:colOff>
      <xdr:row>37</xdr:row>
      <xdr:rowOff>102547</xdr:rowOff>
    </xdr:to>
    <xdr:cxnSp macro="">
      <xdr:nvCxnSpPr>
        <xdr:cNvPr id="66" name="直線コネクタ 65"/>
        <xdr:cNvCxnSpPr/>
      </xdr:nvCxnSpPr>
      <xdr:spPr>
        <a:xfrm flipV="1">
          <a:off x="2908300" y="6386358"/>
          <a:ext cx="889000" cy="5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72992</xdr:rowOff>
    </xdr:from>
    <xdr:to>
      <xdr:col>4</xdr:col>
      <xdr:colOff>155575</xdr:colOff>
      <xdr:row>37</xdr:row>
      <xdr:rowOff>102547</xdr:rowOff>
    </xdr:to>
    <xdr:cxnSp macro="">
      <xdr:nvCxnSpPr>
        <xdr:cNvPr id="69" name="直線コネクタ 68"/>
        <xdr:cNvCxnSpPr/>
      </xdr:nvCxnSpPr>
      <xdr:spPr>
        <a:xfrm>
          <a:off x="2019300" y="6416642"/>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8995</xdr:rowOff>
    </xdr:from>
    <xdr:to>
      <xdr:col>2</xdr:col>
      <xdr:colOff>638175</xdr:colOff>
      <xdr:row>37</xdr:row>
      <xdr:rowOff>72992</xdr:rowOff>
    </xdr:to>
    <xdr:cxnSp macro="">
      <xdr:nvCxnSpPr>
        <xdr:cNvPr id="72" name="直線コネクタ 71"/>
        <xdr:cNvCxnSpPr/>
      </xdr:nvCxnSpPr>
      <xdr:spPr>
        <a:xfrm>
          <a:off x="1130300" y="6352645"/>
          <a:ext cx="889000" cy="6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167538</xdr:rowOff>
    </xdr:from>
    <xdr:to>
      <xdr:col>6</xdr:col>
      <xdr:colOff>561975</xdr:colOff>
      <xdr:row>37</xdr:row>
      <xdr:rowOff>97688</xdr:rowOff>
    </xdr:to>
    <xdr:sp macro="" textlink="">
      <xdr:nvSpPr>
        <xdr:cNvPr id="82" name="円/楕円 81"/>
        <xdr:cNvSpPr/>
      </xdr:nvSpPr>
      <xdr:spPr>
        <a:xfrm>
          <a:off x="45847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145965</xdr:rowOff>
    </xdr:from>
    <xdr:ext cx="534377" cy="259045"/>
    <xdr:sp macro="" textlink="">
      <xdr:nvSpPr>
        <xdr:cNvPr id="83" name="人件費該当値テキスト"/>
        <xdr:cNvSpPr txBox="1"/>
      </xdr:nvSpPr>
      <xdr:spPr>
        <a:xfrm>
          <a:off x="4686300" y="6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163358</xdr:rowOff>
    </xdr:from>
    <xdr:to>
      <xdr:col>5</xdr:col>
      <xdr:colOff>409575</xdr:colOff>
      <xdr:row>37</xdr:row>
      <xdr:rowOff>93508</xdr:rowOff>
    </xdr:to>
    <xdr:sp macro="" textlink="">
      <xdr:nvSpPr>
        <xdr:cNvPr id="84" name="円/楕円 83"/>
        <xdr:cNvSpPr/>
      </xdr:nvSpPr>
      <xdr:spPr>
        <a:xfrm>
          <a:off x="3746500" y="6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84635</xdr:rowOff>
    </xdr:from>
    <xdr:ext cx="534377" cy="259045"/>
    <xdr:sp macro="" textlink="">
      <xdr:nvSpPr>
        <xdr:cNvPr id="85" name="テキスト ボックス 84"/>
        <xdr:cNvSpPr txBox="1"/>
      </xdr:nvSpPr>
      <xdr:spPr>
        <a:xfrm>
          <a:off x="3530111" y="64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51747</xdr:rowOff>
    </xdr:from>
    <xdr:to>
      <xdr:col>4</xdr:col>
      <xdr:colOff>206375</xdr:colOff>
      <xdr:row>37</xdr:row>
      <xdr:rowOff>153347</xdr:rowOff>
    </xdr:to>
    <xdr:sp macro="" textlink="">
      <xdr:nvSpPr>
        <xdr:cNvPr id="86" name="円/楕円 85"/>
        <xdr:cNvSpPr/>
      </xdr:nvSpPr>
      <xdr:spPr>
        <a:xfrm>
          <a:off x="2857500" y="63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144474</xdr:rowOff>
    </xdr:from>
    <xdr:ext cx="534377" cy="259045"/>
    <xdr:sp macro="" textlink="">
      <xdr:nvSpPr>
        <xdr:cNvPr id="87" name="テキスト ボックス 86"/>
        <xdr:cNvSpPr txBox="1"/>
      </xdr:nvSpPr>
      <xdr:spPr>
        <a:xfrm>
          <a:off x="2641111" y="64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22192</xdr:rowOff>
    </xdr:from>
    <xdr:to>
      <xdr:col>3</xdr:col>
      <xdr:colOff>3175</xdr:colOff>
      <xdr:row>37</xdr:row>
      <xdr:rowOff>123792</xdr:rowOff>
    </xdr:to>
    <xdr:sp macro="" textlink="">
      <xdr:nvSpPr>
        <xdr:cNvPr id="88" name="円/楕円 87"/>
        <xdr:cNvSpPr/>
      </xdr:nvSpPr>
      <xdr:spPr>
        <a:xfrm>
          <a:off x="1968500" y="6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114919</xdr:rowOff>
    </xdr:from>
    <xdr:ext cx="534377" cy="259045"/>
    <xdr:sp macro="" textlink="">
      <xdr:nvSpPr>
        <xdr:cNvPr id="89" name="テキスト ボックス 88"/>
        <xdr:cNvSpPr txBox="1"/>
      </xdr:nvSpPr>
      <xdr:spPr>
        <a:xfrm>
          <a:off x="1752111" y="64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129645</xdr:rowOff>
    </xdr:from>
    <xdr:to>
      <xdr:col>1</xdr:col>
      <xdr:colOff>485775</xdr:colOff>
      <xdr:row>37</xdr:row>
      <xdr:rowOff>59795</xdr:rowOff>
    </xdr:to>
    <xdr:sp macro="" textlink="">
      <xdr:nvSpPr>
        <xdr:cNvPr id="90" name="円/楕円 89"/>
        <xdr:cNvSpPr/>
      </xdr:nvSpPr>
      <xdr:spPr>
        <a:xfrm>
          <a:off x="1079500" y="6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50922</xdr:rowOff>
    </xdr:from>
    <xdr:ext cx="534377" cy="259045"/>
    <xdr:sp macro="" textlink="">
      <xdr:nvSpPr>
        <xdr:cNvPr id="91" name="テキスト ボックス 90"/>
        <xdr:cNvSpPr txBox="1"/>
      </xdr:nvSpPr>
      <xdr:spPr>
        <a:xfrm>
          <a:off x="863111" y="63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48315</xdr:rowOff>
    </xdr:from>
    <xdr:to>
      <xdr:col>6</xdr:col>
      <xdr:colOff>511175</xdr:colOff>
      <xdr:row>57</xdr:row>
      <xdr:rowOff>66182</xdr:rowOff>
    </xdr:to>
    <xdr:cxnSp macro="">
      <xdr:nvCxnSpPr>
        <xdr:cNvPr id="118" name="直線コネクタ 117"/>
        <xdr:cNvCxnSpPr/>
      </xdr:nvCxnSpPr>
      <xdr:spPr>
        <a:xfrm flipV="1">
          <a:off x="3797300" y="9820965"/>
          <a:ext cx="8382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66182</xdr:rowOff>
    </xdr:from>
    <xdr:to>
      <xdr:col>5</xdr:col>
      <xdr:colOff>358775</xdr:colOff>
      <xdr:row>57</xdr:row>
      <xdr:rowOff>92940</xdr:rowOff>
    </xdr:to>
    <xdr:cxnSp macro="">
      <xdr:nvCxnSpPr>
        <xdr:cNvPr id="121" name="直線コネクタ 120"/>
        <xdr:cNvCxnSpPr/>
      </xdr:nvCxnSpPr>
      <xdr:spPr>
        <a:xfrm flipV="1">
          <a:off x="2908300" y="9838832"/>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92940</xdr:rowOff>
    </xdr:from>
    <xdr:to>
      <xdr:col>4</xdr:col>
      <xdr:colOff>155575</xdr:colOff>
      <xdr:row>57</xdr:row>
      <xdr:rowOff>121448</xdr:rowOff>
    </xdr:to>
    <xdr:cxnSp macro="">
      <xdr:nvCxnSpPr>
        <xdr:cNvPr id="124" name="直線コネクタ 123"/>
        <xdr:cNvCxnSpPr/>
      </xdr:nvCxnSpPr>
      <xdr:spPr>
        <a:xfrm flipV="1">
          <a:off x="2019300" y="9865590"/>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121448</xdr:rowOff>
    </xdr:from>
    <xdr:to>
      <xdr:col>2</xdr:col>
      <xdr:colOff>638175</xdr:colOff>
      <xdr:row>57</xdr:row>
      <xdr:rowOff>126302</xdr:rowOff>
    </xdr:to>
    <xdr:cxnSp macro="">
      <xdr:nvCxnSpPr>
        <xdr:cNvPr id="127" name="直線コネクタ 126"/>
        <xdr:cNvCxnSpPr/>
      </xdr:nvCxnSpPr>
      <xdr:spPr>
        <a:xfrm flipV="1">
          <a:off x="1130300" y="9894098"/>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168965</xdr:rowOff>
    </xdr:from>
    <xdr:to>
      <xdr:col>6</xdr:col>
      <xdr:colOff>561975</xdr:colOff>
      <xdr:row>57</xdr:row>
      <xdr:rowOff>99115</xdr:rowOff>
    </xdr:to>
    <xdr:sp macro="" textlink="">
      <xdr:nvSpPr>
        <xdr:cNvPr id="137" name="円/楕円 136"/>
        <xdr:cNvSpPr/>
      </xdr:nvSpPr>
      <xdr:spPr>
        <a:xfrm>
          <a:off x="4584700" y="97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20392</xdr:rowOff>
    </xdr:from>
    <xdr:ext cx="599010" cy="259045"/>
    <xdr:sp macro="" textlink="">
      <xdr:nvSpPr>
        <xdr:cNvPr id="138" name="物件費該当値テキスト"/>
        <xdr:cNvSpPr txBox="1"/>
      </xdr:nvSpPr>
      <xdr:spPr>
        <a:xfrm>
          <a:off x="4686300" y="962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15382</xdr:rowOff>
    </xdr:from>
    <xdr:to>
      <xdr:col>5</xdr:col>
      <xdr:colOff>409575</xdr:colOff>
      <xdr:row>57</xdr:row>
      <xdr:rowOff>116982</xdr:rowOff>
    </xdr:to>
    <xdr:sp macro="" textlink="">
      <xdr:nvSpPr>
        <xdr:cNvPr id="139" name="円/楕円 138"/>
        <xdr:cNvSpPr/>
      </xdr:nvSpPr>
      <xdr:spPr>
        <a:xfrm>
          <a:off x="37465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108109</xdr:rowOff>
    </xdr:from>
    <xdr:ext cx="599010" cy="259045"/>
    <xdr:sp macro="" textlink="">
      <xdr:nvSpPr>
        <xdr:cNvPr id="140" name="テキスト ボックス 139"/>
        <xdr:cNvSpPr txBox="1"/>
      </xdr:nvSpPr>
      <xdr:spPr>
        <a:xfrm>
          <a:off x="3497794" y="988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42140</xdr:rowOff>
    </xdr:from>
    <xdr:to>
      <xdr:col>4</xdr:col>
      <xdr:colOff>206375</xdr:colOff>
      <xdr:row>57</xdr:row>
      <xdr:rowOff>143740</xdr:rowOff>
    </xdr:to>
    <xdr:sp macro="" textlink="">
      <xdr:nvSpPr>
        <xdr:cNvPr id="141" name="円/楕円 140"/>
        <xdr:cNvSpPr/>
      </xdr:nvSpPr>
      <xdr:spPr>
        <a:xfrm>
          <a:off x="2857500" y="98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134867</xdr:rowOff>
    </xdr:from>
    <xdr:ext cx="534377" cy="259045"/>
    <xdr:sp macro="" textlink="">
      <xdr:nvSpPr>
        <xdr:cNvPr id="142" name="テキスト ボックス 141"/>
        <xdr:cNvSpPr txBox="1"/>
      </xdr:nvSpPr>
      <xdr:spPr>
        <a:xfrm>
          <a:off x="2641111" y="99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70648</xdr:rowOff>
    </xdr:from>
    <xdr:to>
      <xdr:col>3</xdr:col>
      <xdr:colOff>3175</xdr:colOff>
      <xdr:row>58</xdr:row>
      <xdr:rowOff>798</xdr:rowOff>
    </xdr:to>
    <xdr:sp macro="" textlink="">
      <xdr:nvSpPr>
        <xdr:cNvPr id="143" name="円/楕円 142"/>
        <xdr:cNvSpPr/>
      </xdr:nvSpPr>
      <xdr:spPr>
        <a:xfrm>
          <a:off x="1968500" y="98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163375</xdr:rowOff>
    </xdr:from>
    <xdr:ext cx="534377" cy="259045"/>
    <xdr:sp macro="" textlink="">
      <xdr:nvSpPr>
        <xdr:cNvPr id="144" name="テキスト ボックス 143"/>
        <xdr:cNvSpPr txBox="1"/>
      </xdr:nvSpPr>
      <xdr:spPr>
        <a:xfrm>
          <a:off x="1752111" y="99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75502</xdr:rowOff>
    </xdr:from>
    <xdr:to>
      <xdr:col>1</xdr:col>
      <xdr:colOff>485775</xdr:colOff>
      <xdr:row>58</xdr:row>
      <xdr:rowOff>5652</xdr:rowOff>
    </xdr:to>
    <xdr:sp macro="" textlink="">
      <xdr:nvSpPr>
        <xdr:cNvPr id="145" name="円/楕円 144"/>
        <xdr:cNvSpPr/>
      </xdr:nvSpPr>
      <xdr:spPr>
        <a:xfrm>
          <a:off x="1079500" y="98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168229</xdr:rowOff>
    </xdr:from>
    <xdr:ext cx="534377" cy="259045"/>
    <xdr:sp macro="" textlink="">
      <xdr:nvSpPr>
        <xdr:cNvPr id="146" name="テキスト ボックス 145"/>
        <xdr:cNvSpPr txBox="1"/>
      </xdr:nvSpPr>
      <xdr:spPr>
        <a:xfrm>
          <a:off x="863111" y="99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124840</xdr:rowOff>
    </xdr:from>
    <xdr:to>
      <xdr:col>6</xdr:col>
      <xdr:colOff>511175</xdr:colOff>
      <xdr:row>76</xdr:row>
      <xdr:rowOff>160206</xdr:rowOff>
    </xdr:to>
    <xdr:cxnSp macro="">
      <xdr:nvCxnSpPr>
        <xdr:cNvPr id="173" name="直線コネクタ 172"/>
        <xdr:cNvCxnSpPr/>
      </xdr:nvCxnSpPr>
      <xdr:spPr>
        <a:xfrm>
          <a:off x="3797300" y="13155040"/>
          <a:ext cx="838200" cy="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124840</xdr:rowOff>
    </xdr:from>
    <xdr:to>
      <xdr:col>5</xdr:col>
      <xdr:colOff>358775</xdr:colOff>
      <xdr:row>76</xdr:row>
      <xdr:rowOff>140821</xdr:rowOff>
    </xdr:to>
    <xdr:cxnSp macro="">
      <xdr:nvCxnSpPr>
        <xdr:cNvPr id="176" name="直線コネクタ 175"/>
        <xdr:cNvCxnSpPr/>
      </xdr:nvCxnSpPr>
      <xdr:spPr>
        <a:xfrm flipV="1">
          <a:off x="2908300" y="13155040"/>
          <a:ext cx="8890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67921</xdr:rowOff>
    </xdr:from>
    <xdr:ext cx="534377" cy="259045"/>
    <xdr:sp macro="" textlink="">
      <xdr:nvSpPr>
        <xdr:cNvPr id="178" name="テキスト ボックス 177"/>
        <xdr:cNvSpPr txBox="1"/>
      </xdr:nvSpPr>
      <xdr:spPr>
        <a:xfrm>
          <a:off x="3530111" y="13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140821</xdr:rowOff>
    </xdr:from>
    <xdr:to>
      <xdr:col>4</xdr:col>
      <xdr:colOff>155575</xdr:colOff>
      <xdr:row>76</xdr:row>
      <xdr:rowOff>166515</xdr:rowOff>
    </xdr:to>
    <xdr:cxnSp macro="">
      <xdr:nvCxnSpPr>
        <xdr:cNvPr id="179" name="直線コネクタ 178"/>
        <xdr:cNvCxnSpPr/>
      </xdr:nvCxnSpPr>
      <xdr:spPr>
        <a:xfrm flipV="1">
          <a:off x="2019300" y="13171021"/>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91467</xdr:rowOff>
    </xdr:from>
    <xdr:ext cx="534377" cy="259045"/>
    <xdr:sp macro="" textlink="">
      <xdr:nvSpPr>
        <xdr:cNvPr id="181" name="テキスト ボックス 180"/>
        <xdr:cNvSpPr txBox="1"/>
      </xdr:nvSpPr>
      <xdr:spPr>
        <a:xfrm>
          <a:off x="2641111" y="132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166515</xdr:rowOff>
    </xdr:from>
    <xdr:to>
      <xdr:col>2</xdr:col>
      <xdr:colOff>638175</xdr:colOff>
      <xdr:row>77</xdr:row>
      <xdr:rowOff>116269</xdr:rowOff>
    </xdr:to>
    <xdr:cxnSp macro="">
      <xdr:nvCxnSpPr>
        <xdr:cNvPr id="182" name="直線コネクタ 181"/>
        <xdr:cNvCxnSpPr/>
      </xdr:nvCxnSpPr>
      <xdr:spPr>
        <a:xfrm flipV="1">
          <a:off x="1130300" y="13196715"/>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100154</xdr:rowOff>
    </xdr:from>
    <xdr:ext cx="534377" cy="259045"/>
    <xdr:sp macro="" textlink="">
      <xdr:nvSpPr>
        <xdr:cNvPr id="184" name="テキスト ボックス 183"/>
        <xdr:cNvSpPr txBox="1"/>
      </xdr:nvSpPr>
      <xdr:spPr>
        <a:xfrm>
          <a:off x="1752111" y="13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109406</xdr:rowOff>
    </xdr:from>
    <xdr:to>
      <xdr:col>6</xdr:col>
      <xdr:colOff>561975</xdr:colOff>
      <xdr:row>77</xdr:row>
      <xdr:rowOff>39556</xdr:rowOff>
    </xdr:to>
    <xdr:sp macro="" textlink="">
      <xdr:nvSpPr>
        <xdr:cNvPr id="192" name="円/楕円 191"/>
        <xdr:cNvSpPr/>
      </xdr:nvSpPr>
      <xdr:spPr>
        <a:xfrm>
          <a:off x="4584700" y="131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132283</xdr:rowOff>
    </xdr:from>
    <xdr:ext cx="534377" cy="259045"/>
    <xdr:sp macro="" textlink="">
      <xdr:nvSpPr>
        <xdr:cNvPr id="193" name="維持補修費該当値テキスト"/>
        <xdr:cNvSpPr txBox="1"/>
      </xdr:nvSpPr>
      <xdr:spPr>
        <a:xfrm>
          <a:off x="4686300" y="129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74040</xdr:rowOff>
    </xdr:from>
    <xdr:to>
      <xdr:col>5</xdr:col>
      <xdr:colOff>409575</xdr:colOff>
      <xdr:row>77</xdr:row>
      <xdr:rowOff>4190</xdr:rowOff>
    </xdr:to>
    <xdr:sp macro="" textlink="">
      <xdr:nvSpPr>
        <xdr:cNvPr id="194" name="円/楕円 193"/>
        <xdr:cNvSpPr/>
      </xdr:nvSpPr>
      <xdr:spPr>
        <a:xfrm>
          <a:off x="3746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20718</xdr:rowOff>
    </xdr:from>
    <xdr:ext cx="534377" cy="259045"/>
    <xdr:sp macro="" textlink="">
      <xdr:nvSpPr>
        <xdr:cNvPr id="195" name="テキスト ボックス 194"/>
        <xdr:cNvSpPr txBox="1"/>
      </xdr:nvSpPr>
      <xdr:spPr>
        <a:xfrm>
          <a:off x="3530111" y="128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90021</xdr:rowOff>
    </xdr:from>
    <xdr:to>
      <xdr:col>4</xdr:col>
      <xdr:colOff>206375</xdr:colOff>
      <xdr:row>77</xdr:row>
      <xdr:rowOff>20171</xdr:rowOff>
    </xdr:to>
    <xdr:sp macro="" textlink="">
      <xdr:nvSpPr>
        <xdr:cNvPr id="196" name="円/楕円 195"/>
        <xdr:cNvSpPr/>
      </xdr:nvSpPr>
      <xdr:spPr>
        <a:xfrm>
          <a:off x="2857500" y="131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36697</xdr:rowOff>
    </xdr:from>
    <xdr:ext cx="534377" cy="259045"/>
    <xdr:sp macro="" textlink="">
      <xdr:nvSpPr>
        <xdr:cNvPr id="197" name="テキスト ボックス 196"/>
        <xdr:cNvSpPr txBox="1"/>
      </xdr:nvSpPr>
      <xdr:spPr>
        <a:xfrm>
          <a:off x="2641111" y="128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115715</xdr:rowOff>
    </xdr:from>
    <xdr:to>
      <xdr:col>3</xdr:col>
      <xdr:colOff>3175</xdr:colOff>
      <xdr:row>77</xdr:row>
      <xdr:rowOff>45865</xdr:rowOff>
    </xdr:to>
    <xdr:sp macro="" textlink="">
      <xdr:nvSpPr>
        <xdr:cNvPr id="198" name="円/楕円 197"/>
        <xdr:cNvSpPr/>
      </xdr:nvSpPr>
      <xdr:spPr>
        <a:xfrm>
          <a:off x="1968500" y="13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62392</xdr:rowOff>
    </xdr:from>
    <xdr:ext cx="534377" cy="259045"/>
    <xdr:sp macro="" textlink="">
      <xdr:nvSpPr>
        <xdr:cNvPr id="199" name="テキスト ボックス 198"/>
        <xdr:cNvSpPr txBox="1"/>
      </xdr:nvSpPr>
      <xdr:spPr>
        <a:xfrm>
          <a:off x="1752111" y="129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65469</xdr:rowOff>
    </xdr:from>
    <xdr:to>
      <xdr:col>1</xdr:col>
      <xdr:colOff>485775</xdr:colOff>
      <xdr:row>77</xdr:row>
      <xdr:rowOff>167069</xdr:rowOff>
    </xdr:to>
    <xdr:sp macro="" textlink="">
      <xdr:nvSpPr>
        <xdr:cNvPr id="200" name="円/楕円 199"/>
        <xdr:cNvSpPr/>
      </xdr:nvSpPr>
      <xdr:spPr>
        <a:xfrm>
          <a:off x="1079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158196</xdr:rowOff>
    </xdr:from>
    <xdr:ext cx="469744" cy="259045"/>
    <xdr:sp macro="" textlink="">
      <xdr:nvSpPr>
        <xdr:cNvPr id="201" name="テキスト ボックス 200"/>
        <xdr:cNvSpPr txBox="1"/>
      </xdr:nvSpPr>
      <xdr:spPr>
        <a:xfrm>
          <a:off x="895427" y="133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139985</xdr:rowOff>
    </xdr:from>
    <xdr:to>
      <xdr:col>6</xdr:col>
      <xdr:colOff>511175</xdr:colOff>
      <xdr:row>97</xdr:row>
      <xdr:rowOff>91618</xdr:rowOff>
    </xdr:to>
    <xdr:cxnSp macro="">
      <xdr:nvCxnSpPr>
        <xdr:cNvPr id="231" name="直線コネクタ 230"/>
        <xdr:cNvCxnSpPr/>
      </xdr:nvCxnSpPr>
      <xdr:spPr>
        <a:xfrm flipV="1">
          <a:off x="3797300" y="16427735"/>
          <a:ext cx="838200" cy="2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91618</xdr:rowOff>
    </xdr:from>
    <xdr:to>
      <xdr:col>5</xdr:col>
      <xdr:colOff>358775</xdr:colOff>
      <xdr:row>97</xdr:row>
      <xdr:rowOff>134138</xdr:rowOff>
    </xdr:to>
    <xdr:cxnSp macro="">
      <xdr:nvCxnSpPr>
        <xdr:cNvPr id="234" name="直線コネクタ 233"/>
        <xdr:cNvCxnSpPr/>
      </xdr:nvCxnSpPr>
      <xdr:spPr>
        <a:xfrm flipV="1">
          <a:off x="2908300" y="1672226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124840</xdr:rowOff>
    </xdr:from>
    <xdr:to>
      <xdr:col>4</xdr:col>
      <xdr:colOff>155575</xdr:colOff>
      <xdr:row>97</xdr:row>
      <xdr:rowOff>134138</xdr:rowOff>
    </xdr:to>
    <xdr:cxnSp macro="">
      <xdr:nvCxnSpPr>
        <xdr:cNvPr id="237" name="直線コネクタ 236"/>
        <xdr:cNvCxnSpPr/>
      </xdr:nvCxnSpPr>
      <xdr:spPr>
        <a:xfrm>
          <a:off x="2019300" y="16755490"/>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124840</xdr:rowOff>
    </xdr:from>
    <xdr:to>
      <xdr:col>2</xdr:col>
      <xdr:colOff>638175</xdr:colOff>
      <xdr:row>97</xdr:row>
      <xdr:rowOff>157093</xdr:rowOff>
    </xdr:to>
    <xdr:cxnSp macro="">
      <xdr:nvCxnSpPr>
        <xdr:cNvPr id="240" name="直線コネクタ 239"/>
        <xdr:cNvCxnSpPr/>
      </xdr:nvCxnSpPr>
      <xdr:spPr>
        <a:xfrm flipV="1">
          <a:off x="1130300" y="16755490"/>
          <a:ext cx="88900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89185</xdr:rowOff>
    </xdr:from>
    <xdr:to>
      <xdr:col>6</xdr:col>
      <xdr:colOff>561975</xdr:colOff>
      <xdr:row>96</xdr:row>
      <xdr:rowOff>19335</xdr:rowOff>
    </xdr:to>
    <xdr:sp macro="" textlink="">
      <xdr:nvSpPr>
        <xdr:cNvPr id="250" name="円/楕円 249"/>
        <xdr:cNvSpPr/>
      </xdr:nvSpPr>
      <xdr:spPr>
        <a:xfrm>
          <a:off x="4584700" y="16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67612</xdr:rowOff>
    </xdr:from>
    <xdr:ext cx="534377" cy="259045"/>
    <xdr:sp macro="" textlink="">
      <xdr:nvSpPr>
        <xdr:cNvPr id="251" name="扶助費該当値テキスト"/>
        <xdr:cNvSpPr txBox="1"/>
      </xdr:nvSpPr>
      <xdr:spPr>
        <a:xfrm>
          <a:off x="4686300" y="163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40818</xdr:rowOff>
    </xdr:from>
    <xdr:to>
      <xdr:col>5</xdr:col>
      <xdr:colOff>409575</xdr:colOff>
      <xdr:row>97</xdr:row>
      <xdr:rowOff>142418</xdr:rowOff>
    </xdr:to>
    <xdr:sp macro="" textlink="">
      <xdr:nvSpPr>
        <xdr:cNvPr id="252" name="円/楕円 251"/>
        <xdr:cNvSpPr/>
      </xdr:nvSpPr>
      <xdr:spPr>
        <a:xfrm>
          <a:off x="37465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133545</xdr:rowOff>
    </xdr:from>
    <xdr:ext cx="534377" cy="259045"/>
    <xdr:sp macro="" textlink="">
      <xdr:nvSpPr>
        <xdr:cNvPr id="253" name="テキスト ボックス 252"/>
        <xdr:cNvSpPr txBox="1"/>
      </xdr:nvSpPr>
      <xdr:spPr>
        <a:xfrm>
          <a:off x="3530111"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83338</xdr:rowOff>
    </xdr:from>
    <xdr:to>
      <xdr:col>4</xdr:col>
      <xdr:colOff>206375</xdr:colOff>
      <xdr:row>98</xdr:row>
      <xdr:rowOff>13488</xdr:rowOff>
    </xdr:to>
    <xdr:sp macro="" textlink="">
      <xdr:nvSpPr>
        <xdr:cNvPr id="254" name="円/楕円 253"/>
        <xdr:cNvSpPr/>
      </xdr:nvSpPr>
      <xdr:spPr>
        <a:xfrm>
          <a:off x="2857500" y="16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4615</xdr:rowOff>
    </xdr:from>
    <xdr:ext cx="534377" cy="259045"/>
    <xdr:sp macro="" textlink="">
      <xdr:nvSpPr>
        <xdr:cNvPr id="255" name="テキスト ボックス 254"/>
        <xdr:cNvSpPr txBox="1"/>
      </xdr:nvSpPr>
      <xdr:spPr>
        <a:xfrm>
          <a:off x="2641111" y="168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74040</xdr:rowOff>
    </xdr:from>
    <xdr:to>
      <xdr:col>3</xdr:col>
      <xdr:colOff>3175</xdr:colOff>
      <xdr:row>98</xdr:row>
      <xdr:rowOff>4190</xdr:rowOff>
    </xdr:to>
    <xdr:sp macro="" textlink="">
      <xdr:nvSpPr>
        <xdr:cNvPr id="256" name="円/楕円 255"/>
        <xdr:cNvSpPr/>
      </xdr:nvSpPr>
      <xdr:spPr>
        <a:xfrm>
          <a:off x="1968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166767</xdr:rowOff>
    </xdr:from>
    <xdr:ext cx="534377" cy="259045"/>
    <xdr:sp macro="" textlink="">
      <xdr:nvSpPr>
        <xdr:cNvPr id="257" name="テキスト ボックス 256"/>
        <xdr:cNvSpPr txBox="1"/>
      </xdr:nvSpPr>
      <xdr:spPr>
        <a:xfrm>
          <a:off x="1752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106293</xdr:rowOff>
    </xdr:from>
    <xdr:to>
      <xdr:col>1</xdr:col>
      <xdr:colOff>485775</xdr:colOff>
      <xdr:row>98</xdr:row>
      <xdr:rowOff>36443</xdr:rowOff>
    </xdr:to>
    <xdr:sp macro="" textlink="">
      <xdr:nvSpPr>
        <xdr:cNvPr id="258" name="円/楕円 257"/>
        <xdr:cNvSpPr/>
      </xdr:nvSpPr>
      <xdr:spPr>
        <a:xfrm>
          <a:off x="1079500" y="16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27570</xdr:rowOff>
    </xdr:from>
    <xdr:ext cx="534377" cy="259045"/>
    <xdr:sp macro="" textlink="">
      <xdr:nvSpPr>
        <xdr:cNvPr id="259" name="テキスト ボックス 258"/>
        <xdr:cNvSpPr txBox="1"/>
      </xdr:nvSpPr>
      <xdr:spPr>
        <a:xfrm>
          <a:off x="863111" y="1682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86125</xdr:rowOff>
    </xdr:from>
    <xdr:to>
      <xdr:col>15</xdr:col>
      <xdr:colOff>180975</xdr:colOff>
      <xdr:row>36</xdr:row>
      <xdr:rowOff>135210</xdr:rowOff>
    </xdr:to>
    <xdr:cxnSp macro="">
      <xdr:nvCxnSpPr>
        <xdr:cNvPr id="287" name="直線コネクタ 286"/>
        <xdr:cNvCxnSpPr/>
      </xdr:nvCxnSpPr>
      <xdr:spPr>
        <a:xfrm flipV="1">
          <a:off x="9639300" y="6258325"/>
          <a:ext cx="8382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135210</xdr:rowOff>
    </xdr:from>
    <xdr:to>
      <xdr:col>14</xdr:col>
      <xdr:colOff>28575</xdr:colOff>
      <xdr:row>36</xdr:row>
      <xdr:rowOff>143559</xdr:rowOff>
    </xdr:to>
    <xdr:cxnSp macro="">
      <xdr:nvCxnSpPr>
        <xdr:cNvPr id="290" name="直線コネクタ 289"/>
        <xdr:cNvCxnSpPr/>
      </xdr:nvCxnSpPr>
      <xdr:spPr>
        <a:xfrm flipV="1">
          <a:off x="8750300" y="6307410"/>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86400</xdr:rowOff>
    </xdr:from>
    <xdr:to>
      <xdr:col>12</xdr:col>
      <xdr:colOff>511175</xdr:colOff>
      <xdr:row>36</xdr:row>
      <xdr:rowOff>143559</xdr:rowOff>
    </xdr:to>
    <xdr:cxnSp macro="">
      <xdr:nvCxnSpPr>
        <xdr:cNvPr id="293" name="直線コネクタ 292"/>
        <xdr:cNvCxnSpPr/>
      </xdr:nvCxnSpPr>
      <xdr:spPr>
        <a:xfrm>
          <a:off x="7861300" y="6258600"/>
          <a:ext cx="889000" cy="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86400</xdr:rowOff>
    </xdr:from>
    <xdr:to>
      <xdr:col>11</xdr:col>
      <xdr:colOff>307975</xdr:colOff>
      <xdr:row>36</xdr:row>
      <xdr:rowOff>115578</xdr:rowOff>
    </xdr:to>
    <xdr:cxnSp macro="">
      <xdr:nvCxnSpPr>
        <xdr:cNvPr id="296" name="直線コネクタ 295"/>
        <xdr:cNvCxnSpPr/>
      </xdr:nvCxnSpPr>
      <xdr:spPr>
        <a:xfrm flipV="1">
          <a:off x="6972300" y="6258600"/>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35325</xdr:rowOff>
    </xdr:from>
    <xdr:to>
      <xdr:col>15</xdr:col>
      <xdr:colOff>231775</xdr:colOff>
      <xdr:row>36</xdr:row>
      <xdr:rowOff>136925</xdr:rowOff>
    </xdr:to>
    <xdr:sp macro="" textlink="">
      <xdr:nvSpPr>
        <xdr:cNvPr id="306" name="円/楕円 305"/>
        <xdr:cNvSpPr/>
      </xdr:nvSpPr>
      <xdr:spPr>
        <a:xfrm>
          <a:off x="10426700" y="62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58202</xdr:rowOff>
    </xdr:from>
    <xdr:ext cx="534377" cy="259045"/>
    <xdr:sp macro="" textlink="">
      <xdr:nvSpPr>
        <xdr:cNvPr id="307" name="補助費等該当値テキスト"/>
        <xdr:cNvSpPr txBox="1"/>
      </xdr:nvSpPr>
      <xdr:spPr>
        <a:xfrm>
          <a:off x="10528300" y="60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84410</xdr:rowOff>
    </xdr:from>
    <xdr:to>
      <xdr:col>14</xdr:col>
      <xdr:colOff>79375</xdr:colOff>
      <xdr:row>37</xdr:row>
      <xdr:rowOff>14560</xdr:rowOff>
    </xdr:to>
    <xdr:sp macro="" textlink="">
      <xdr:nvSpPr>
        <xdr:cNvPr id="308" name="円/楕円 307"/>
        <xdr:cNvSpPr/>
      </xdr:nvSpPr>
      <xdr:spPr>
        <a:xfrm>
          <a:off x="9588500" y="62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5687</xdr:rowOff>
    </xdr:from>
    <xdr:ext cx="534377" cy="259045"/>
    <xdr:sp macro="" textlink="">
      <xdr:nvSpPr>
        <xdr:cNvPr id="309" name="テキスト ボックス 308"/>
        <xdr:cNvSpPr txBox="1"/>
      </xdr:nvSpPr>
      <xdr:spPr>
        <a:xfrm>
          <a:off x="9372111" y="63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92759</xdr:rowOff>
    </xdr:from>
    <xdr:to>
      <xdr:col>12</xdr:col>
      <xdr:colOff>561975</xdr:colOff>
      <xdr:row>37</xdr:row>
      <xdr:rowOff>22909</xdr:rowOff>
    </xdr:to>
    <xdr:sp macro="" textlink="">
      <xdr:nvSpPr>
        <xdr:cNvPr id="310" name="円/楕円 309"/>
        <xdr:cNvSpPr/>
      </xdr:nvSpPr>
      <xdr:spPr>
        <a:xfrm>
          <a:off x="8699500" y="62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39436</xdr:rowOff>
    </xdr:from>
    <xdr:ext cx="534377" cy="259045"/>
    <xdr:sp macro="" textlink="">
      <xdr:nvSpPr>
        <xdr:cNvPr id="311" name="テキスト ボックス 310"/>
        <xdr:cNvSpPr txBox="1"/>
      </xdr:nvSpPr>
      <xdr:spPr>
        <a:xfrm>
          <a:off x="8483111" y="6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35600</xdr:rowOff>
    </xdr:from>
    <xdr:to>
      <xdr:col>11</xdr:col>
      <xdr:colOff>358775</xdr:colOff>
      <xdr:row>36</xdr:row>
      <xdr:rowOff>137200</xdr:rowOff>
    </xdr:to>
    <xdr:sp macro="" textlink="">
      <xdr:nvSpPr>
        <xdr:cNvPr id="312" name="円/楕円 311"/>
        <xdr:cNvSpPr/>
      </xdr:nvSpPr>
      <xdr:spPr>
        <a:xfrm>
          <a:off x="7810500" y="62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153727</xdr:rowOff>
    </xdr:from>
    <xdr:ext cx="534377" cy="259045"/>
    <xdr:sp macro="" textlink="">
      <xdr:nvSpPr>
        <xdr:cNvPr id="313" name="テキスト ボックス 312"/>
        <xdr:cNvSpPr txBox="1"/>
      </xdr:nvSpPr>
      <xdr:spPr>
        <a:xfrm>
          <a:off x="7594111" y="59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64778</xdr:rowOff>
    </xdr:from>
    <xdr:to>
      <xdr:col>10</xdr:col>
      <xdr:colOff>155575</xdr:colOff>
      <xdr:row>36</xdr:row>
      <xdr:rowOff>166378</xdr:rowOff>
    </xdr:to>
    <xdr:sp macro="" textlink="">
      <xdr:nvSpPr>
        <xdr:cNvPr id="314" name="円/楕円 313"/>
        <xdr:cNvSpPr/>
      </xdr:nvSpPr>
      <xdr:spPr>
        <a:xfrm>
          <a:off x="6921500" y="62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11455</xdr:rowOff>
    </xdr:from>
    <xdr:ext cx="534377" cy="259045"/>
    <xdr:sp macro="" textlink="">
      <xdr:nvSpPr>
        <xdr:cNvPr id="315" name="テキスト ボックス 314"/>
        <xdr:cNvSpPr txBox="1"/>
      </xdr:nvSpPr>
      <xdr:spPr>
        <a:xfrm>
          <a:off x="6705111" y="60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39816</xdr:rowOff>
    </xdr:from>
    <xdr:to>
      <xdr:col>15</xdr:col>
      <xdr:colOff>180975</xdr:colOff>
      <xdr:row>59</xdr:row>
      <xdr:rowOff>55694</xdr:rowOff>
    </xdr:to>
    <xdr:cxnSp macro="">
      <xdr:nvCxnSpPr>
        <xdr:cNvPr id="346" name="直線コネクタ 345"/>
        <xdr:cNvCxnSpPr/>
      </xdr:nvCxnSpPr>
      <xdr:spPr>
        <a:xfrm flipV="1">
          <a:off x="9639300" y="10155366"/>
          <a:ext cx="8382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55694</xdr:rowOff>
    </xdr:from>
    <xdr:to>
      <xdr:col>14</xdr:col>
      <xdr:colOff>28575</xdr:colOff>
      <xdr:row>59</xdr:row>
      <xdr:rowOff>57136</xdr:rowOff>
    </xdr:to>
    <xdr:cxnSp macro="">
      <xdr:nvCxnSpPr>
        <xdr:cNvPr id="349" name="直線コネクタ 348"/>
        <xdr:cNvCxnSpPr/>
      </xdr:nvCxnSpPr>
      <xdr:spPr>
        <a:xfrm flipV="1">
          <a:off x="8750300" y="10171244"/>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50255</xdr:rowOff>
    </xdr:from>
    <xdr:to>
      <xdr:col>12</xdr:col>
      <xdr:colOff>511175</xdr:colOff>
      <xdr:row>59</xdr:row>
      <xdr:rowOff>57136</xdr:rowOff>
    </xdr:to>
    <xdr:cxnSp macro="">
      <xdr:nvCxnSpPr>
        <xdr:cNvPr id="352" name="直線コネクタ 351"/>
        <xdr:cNvCxnSpPr/>
      </xdr:nvCxnSpPr>
      <xdr:spPr>
        <a:xfrm>
          <a:off x="7861300" y="10165805"/>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50255</xdr:rowOff>
    </xdr:from>
    <xdr:to>
      <xdr:col>11</xdr:col>
      <xdr:colOff>307975</xdr:colOff>
      <xdr:row>59</xdr:row>
      <xdr:rowOff>75072</xdr:rowOff>
    </xdr:to>
    <xdr:cxnSp macro="">
      <xdr:nvCxnSpPr>
        <xdr:cNvPr id="355" name="直線コネクタ 354"/>
        <xdr:cNvCxnSpPr/>
      </xdr:nvCxnSpPr>
      <xdr:spPr>
        <a:xfrm flipV="1">
          <a:off x="6972300" y="10165805"/>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7" name="テキスト ボックス 356"/>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160466</xdr:rowOff>
    </xdr:from>
    <xdr:to>
      <xdr:col>15</xdr:col>
      <xdr:colOff>231775</xdr:colOff>
      <xdr:row>59</xdr:row>
      <xdr:rowOff>90616</xdr:rowOff>
    </xdr:to>
    <xdr:sp macro="" textlink="">
      <xdr:nvSpPr>
        <xdr:cNvPr id="365" name="円/楕円 364"/>
        <xdr:cNvSpPr/>
      </xdr:nvSpPr>
      <xdr:spPr>
        <a:xfrm>
          <a:off x="10426700" y="101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119843</xdr:rowOff>
    </xdr:from>
    <xdr:ext cx="599010" cy="259045"/>
    <xdr:sp macro="" textlink="">
      <xdr:nvSpPr>
        <xdr:cNvPr id="366" name="普通建設事業費該当値テキスト"/>
        <xdr:cNvSpPr txBox="1"/>
      </xdr:nvSpPr>
      <xdr:spPr>
        <a:xfrm>
          <a:off x="10528300" y="98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180,856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4894</xdr:rowOff>
    </xdr:from>
    <xdr:to>
      <xdr:col>14</xdr:col>
      <xdr:colOff>79375</xdr:colOff>
      <xdr:row>59</xdr:row>
      <xdr:rowOff>106494</xdr:rowOff>
    </xdr:to>
    <xdr:sp macro="" textlink="">
      <xdr:nvSpPr>
        <xdr:cNvPr id="367" name="円/楕円 366"/>
        <xdr:cNvSpPr/>
      </xdr:nvSpPr>
      <xdr:spPr>
        <a:xfrm>
          <a:off x="9588500" y="101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123021</xdr:rowOff>
    </xdr:from>
    <xdr:ext cx="599010" cy="259045"/>
    <xdr:sp macro="" textlink="">
      <xdr:nvSpPr>
        <xdr:cNvPr id="368" name="テキスト ボックス 367"/>
        <xdr:cNvSpPr txBox="1"/>
      </xdr:nvSpPr>
      <xdr:spPr>
        <a:xfrm>
          <a:off x="9339794" y="989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6336</xdr:rowOff>
    </xdr:from>
    <xdr:to>
      <xdr:col>12</xdr:col>
      <xdr:colOff>561975</xdr:colOff>
      <xdr:row>59</xdr:row>
      <xdr:rowOff>107936</xdr:rowOff>
    </xdr:to>
    <xdr:sp macro="" textlink="">
      <xdr:nvSpPr>
        <xdr:cNvPr id="369" name="円/楕円 368"/>
        <xdr:cNvSpPr/>
      </xdr:nvSpPr>
      <xdr:spPr>
        <a:xfrm>
          <a:off x="8699500" y="101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124463</xdr:rowOff>
    </xdr:from>
    <xdr:ext cx="599010" cy="259045"/>
    <xdr:sp macro="" textlink="">
      <xdr:nvSpPr>
        <xdr:cNvPr id="370" name="テキスト ボックス 369"/>
        <xdr:cNvSpPr txBox="1"/>
      </xdr:nvSpPr>
      <xdr:spPr>
        <a:xfrm>
          <a:off x="8450794" y="98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170905</xdr:rowOff>
    </xdr:from>
    <xdr:to>
      <xdr:col>11</xdr:col>
      <xdr:colOff>358775</xdr:colOff>
      <xdr:row>59</xdr:row>
      <xdr:rowOff>101055</xdr:rowOff>
    </xdr:to>
    <xdr:sp macro="" textlink="">
      <xdr:nvSpPr>
        <xdr:cNvPr id="371" name="円/楕円 370"/>
        <xdr:cNvSpPr/>
      </xdr:nvSpPr>
      <xdr:spPr>
        <a:xfrm>
          <a:off x="7810500" y="101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117582</xdr:rowOff>
    </xdr:from>
    <xdr:ext cx="599010" cy="259045"/>
    <xdr:sp macro="" textlink="">
      <xdr:nvSpPr>
        <xdr:cNvPr id="372" name="テキスト ボックス 371"/>
        <xdr:cNvSpPr txBox="1"/>
      </xdr:nvSpPr>
      <xdr:spPr>
        <a:xfrm>
          <a:off x="7561794" y="98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24272</xdr:rowOff>
    </xdr:from>
    <xdr:to>
      <xdr:col>10</xdr:col>
      <xdr:colOff>155575</xdr:colOff>
      <xdr:row>59</xdr:row>
      <xdr:rowOff>125872</xdr:rowOff>
    </xdr:to>
    <xdr:sp macro="" textlink="">
      <xdr:nvSpPr>
        <xdr:cNvPr id="373" name="円/楕円 372"/>
        <xdr:cNvSpPr/>
      </xdr:nvSpPr>
      <xdr:spPr>
        <a:xfrm>
          <a:off x="6921500" y="101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116999</xdr:rowOff>
    </xdr:from>
    <xdr:ext cx="534377" cy="259045"/>
    <xdr:sp macro="" textlink="">
      <xdr:nvSpPr>
        <xdr:cNvPr id="374" name="テキスト ボックス 373"/>
        <xdr:cNvSpPr txBox="1"/>
      </xdr:nvSpPr>
      <xdr:spPr>
        <a:xfrm>
          <a:off x="6705111" y="102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87077</xdr:rowOff>
    </xdr:from>
    <xdr:to>
      <xdr:col>15</xdr:col>
      <xdr:colOff>180975</xdr:colOff>
      <xdr:row>78</xdr:row>
      <xdr:rowOff>113415</xdr:rowOff>
    </xdr:to>
    <xdr:cxnSp macro="">
      <xdr:nvCxnSpPr>
        <xdr:cNvPr id="401" name="直線コネクタ 400"/>
        <xdr:cNvCxnSpPr/>
      </xdr:nvCxnSpPr>
      <xdr:spPr>
        <a:xfrm flipV="1">
          <a:off x="9639300" y="13460177"/>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36277</xdr:rowOff>
    </xdr:from>
    <xdr:to>
      <xdr:col>15</xdr:col>
      <xdr:colOff>231775</xdr:colOff>
      <xdr:row>78</xdr:row>
      <xdr:rowOff>137877</xdr:rowOff>
    </xdr:to>
    <xdr:sp macro="" textlink="">
      <xdr:nvSpPr>
        <xdr:cNvPr id="411" name="円/楕円 410"/>
        <xdr:cNvSpPr/>
      </xdr:nvSpPr>
      <xdr:spPr>
        <a:xfrm>
          <a:off x="104267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167104</xdr:rowOff>
    </xdr:from>
    <xdr:ext cx="599010" cy="259045"/>
    <xdr:sp macro="" textlink="">
      <xdr:nvSpPr>
        <xdr:cNvPr id="412" name="普通建設事業費 （ うち新規整備　）該当値テキスト"/>
        <xdr:cNvSpPr txBox="1"/>
      </xdr:nvSpPr>
      <xdr:spPr>
        <a:xfrm>
          <a:off x="10528300" y="1319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62615</xdr:rowOff>
    </xdr:from>
    <xdr:to>
      <xdr:col>14</xdr:col>
      <xdr:colOff>79375</xdr:colOff>
      <xdr:row>78</xdr:row>
      <xdr:rowOff>164215</xdr:rowOff>
    </xdr:to>
    <xdr:sp macro="" textlink="">
      <xdr:nvSpPr>
        <xdr:cNvPr id="413" name="円/楕円 412"/>
        <xdr:cNvSpPr/>
      </xdr:nvSpPr>
      <xdr:spPr>
        <a:xfrm>
          <a:off x="9588500" y="134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9292</xdr:rowOff>
    </xdr:from>
    <xdr:ext cx="534377" cy="259045"/>
    <xdr:sp macro="" textlink="">
      <xdr:nvSpPr>
        <xdr:cNvPr id="414" name="テキスト ボックス 413"/>
        <xdr:cNvSpPr txBox="1"/>
      </xdr:nvSpPr>
      <xdr:spPr>
        <a:xfrm>
          <a:off x="9372111" y="132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74174</xdr:rowOff>
    </xdr:from>
    <xdr:to>
      <xdr:col>15</xdr:col>
      <xdr:colOff>180975</xdr:colOff>
      <xdr:row>98</xdr:row>
      <xdr:rowOff>5159</xdr:rowOff>
    </xdr:to>
    <xdr:cxnSp macro="">
      <xdr:nvCxnSpPr>
        <xdr:cNvPr id="441" name="直線コネクタ 440"/>
        <xdr:cNvCxnSpPr/>
      </xdr:nvCxnSpPr>
      <xdr:spPr>
        <a:xfrm>
          <a:off x="9639300" y="16704824"/>
          <a:ext cx="8382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125809</xdr:rowOff>
    </xdr:from>
    <xdr:to>
      <xdr:col>15</xdr:col>
      <xdr:colOff>231775</xdr:colOff>
      <xdr:row>98</xdr:row>
      <xdr:rowOff>55959</xdr:rowOff>
    </xdr:to>
    <xdr:sp macro="" textlink="">
      <xdr:nvSpPr>
        <xdr:cNvPr id="451" name="円/楕円 450"/>
        <xdr:cNvSpPr/>
      </xdr:nvSpPr>
      <xdr:spPr>
        <a:xfrm>
          <a:off x="10426700" y="16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104236</xdr:rowOff>
    </xdr:from>
    <xdr:ext cx="534377" cy="259045"/>
    <xdr:sp macro="" textlink="">
      <xdr:nvSpPr>
        <xdr:cNvPr id="452" name="普通建設事業費 （ うち更新整備　）該当値テキスト"/>
        <xdr:cNvSpPr txBox="1"/>
      </xdr:nvSpPr>
      <xdr:spPr>
        <a:xfrm>
          <a:off x="10528300" y="167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23374</xdr:rowOff>
    </xdr:from>
    <xdr:to>
      <xdr:col>14</xdr:col>
      <xdr:colOff>79375</xdr:colOff>
      <xdr:row>97</xdr:row>
      <xdr:rowOff>124974</xdr:rowOff>
    </xdr:to>
    <xdr:sp macro="" textlink="">
      <xdr:nvSpPr>
        <xdr:cNvPr id="453" name="円/楕円 452"/>
        <xdr:cNvSpPr/>
      </xdr:nvSpPr>
      <xdr:spPr>
        <a:xfrm>
          <a:off x="9588500" y="166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116101</xdr:rowOff>
    </xdr:from>
    <xdr:ext cx="534377" cy="259045"/>
    <xdr:sp macro="" textlink="">
      <xdr:nvSpPr>
        <xdr:cNvPr id="454" name="テキスト ボックス 453"/>
        <xdr:cNvSpPr txBox="1"/>
      </xdr:nvSpPr>
      <xdr:spPr>
        <a:xfrm>
          <a:off x="9372111" y="167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25080</xdr:rowOff>
    </xdr:from>
    <xdr:to>
      <xdr:col>23</xdr:col>
      <xdr:colOff>517525</xdr:colOff>
      <xdr:row>38</xdr:row>
      <xdr:rowOff>25400</xdr:rowOff>
    </xdr:to>
    <xdr:cxnSp macro="">
      <xdr:nvCxnSpPr>
        <xdr:cNvPr id="479" name="直線コネクタ 478"/>
        <xdr:cNvCxnSpPr/>
      </xdr:nvCxnSpPr>
      <xdr:spPr>
        <a:xfrm>
          <a:off x="15481300" y="65401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52775</xdr:rowOff>
    </xdr:from>
    <xdr:to>
      <xdr:col>22</xdr:col>
      <xdr:colOff>365125</xdr:colOff>
      <xdr:row>38</xdr:row>
      <xdr:rowOff>25080</xdr:rowOff>
    </xdr:to>
    <xdr:cxnSp macro="">
      <xdr:nvCxnSpPr>
        <xdr:cNvPr id="482" name="直線コネクタ 481"/>
        <xdr:cNvCxnSpPr/>
      </xdr:nvCxnSpPr>
      <xdr:spPr>
        <a:xfrm>
          <a:off x="14592300" y="6224975"/>
          <a:ext cx="889000" cy="3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52775</xdr:rowOff>
    </xdr:from>
    <xdr:to>
      <xdr:col>21</xdr:col>
      <xdr:colOff>161925</xdr:colOff>
      <xdr:row>36</xdr:row>
      <xdr:rowOff>157748</xdr:rowOff>
    </xdr:to>
    <xdr:cxnSp macro="">
      <xdr:nvCxnSpPr>
        <xdr:cNvPr id="485" name="直線コネクタ 484"/>
        <xdr:cNvCxnSpPr/>
      </xdr:nvCxnSpPr>
      <xdr:spPr>
        <a:xfrm flipV="1">
          <a:off x="13703300" y="6224975"/>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157748</xdr:rowOff>
    </xdr:from>
    <xdr:to>
      <xdr:col>19</xdr:col>
      <xdr:colOff>644525</xdr:colOff>
      <xdr:row>38</xdr:row>
      <xdr:rowOff>9564</xdr:rowOff>
    </xdr:to>
    <xdr:cxnSp macro="">
      <xdr:nvCxnSpPr>
        <xdr:cNvPr id="488" name="直線コネクタ 487"/>
        <xdr:cNvCxnSpPr/>
      </xdr:nvCxnSpPr>
      <xdr:spPr>
        <a:xfrm flipV="1">
          <a:off x="12814300" y="6329948"/>
          <a:ext cx="889000" cy="1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145730</xdr:rowOff>
    </xdr:from>
    <xdr:to>
      <xdr:col>22</xdr:col>
      <xdr:colOff>415925</xdr:colOff>
      <xdr:row>38</xdr:row>
      <xdr:rowOff>75880</xdr:rowOff>
    </xdr:to>
    <xdr:sp macro="" textlink="">
      <xdr:nvSpPr>
        <xdr:cNvPr id="500" name="円/楕円 499"/>
        <xdr:cNvSpPr/>
      </xdr:nvSpPr>
      <xdr:spPr>
        <a:xfrm>
          <a:off x="15430500" y="64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67007</xdr:rowOff>
    </xdr:from>
    <xdr:ext cx="313932" cy="259045"/>
    <xdr:sp macro="" textlink="">
      <xdr:nvSpPr>
        <xdr:cNvPr id="501" name="テキスト ボックス 500"/>
        <xdr:cNvSpPr txBox="1"/>
      </xdr:nvSpPr>
      <xdr:spPr>
        <a:xfrm>
          <a:off x="15324333" y="6582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1975</xdr:rowOff>
    </xdr:from>
    <xdr:to>
      <xdr:col>21</xdr:col>
      <xdr:colOff>212725</xdr:colOff>
      <xdr:row>36</xdr:row>
      <xdr:rowOff>103575</xdr:rowOff>
    </xdr:to>
    <xdr:sp macro="" textlink="">
      <xdr:nvSpPr>
        <xdr:cNvPr id="502" name="円/楕円 501"/>
        <xdr:cNvSpPr/>
      </xdr:nvSpPr>
      <xdr:spPr>
        <a:xfrm>
          <a:off x="14541500" y="61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120102</xdr:rowOff>
    </xdr:from>
    <xdr:ext cx="534377" cy="259045"/>
    <xdr:sp macro="" textlink="">
      <xdr:nvSpPr>
        <xdr:cNvPr id="503" name="テキスト ボックス 502"/>
        <xdr:cNvSpPr txBox="1"/>
      </xdr:nvSpPr>
      <xdr:spPr>
        <a:xfrm>
          <a:off x="14325111" y="59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106948</xdr:rowOff>
    </xdr:from>
    <xdr:to>
      <xdr:col>20</xdr:col>
      <xdr:colOff>9525</xdr:colOff>
      <xdr:row>37</xdr:row>
      <xdr:rowOff>37098</xdr:rowOff>
    </xdr:to>
    <xdr:sp macro="" textlink="">
      <xdr:nvSpPr>
        <xdr:cNvPr id="504" name="円/楕円 503"/>
        <xdr:cNvSpPr/>
      </xdr:nvSpPr>
      <xdr:spPr>
        <a:xfrm>
          <a:off x="13652500" y="62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53625</xdr:rowOff>
    </xdr:from>
    <xdr:ext cx="534377" cy="259045"/>
    <xdr:sp macro="" textlink="">
      <xdr:nvSpPr>
        <xdr:cNvPr id="505" name="テキスト ボックス 504"/>
        <xdr:cNvSpPr txBox="1"/>
      </xdr:nvSpPr>
      <xdr:spPr>
        <a:xfrm>
          <a:off x="13436111" y="605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130214</xdr:rowOff>
    </xdr:from>
    <xdr:to>
      <xdr:col>18</xdr:col>
      <xdr:colOff>492125</xdr:colOff>
      <xdr:row>38</xdr:row>
      <xdr:rowOff>60364</xdr:rowOff>
    </xdr:to>
    <xdr:sp macro="" textlink="">
      <xdr:nvSpPr>
        <xdr:cNvPr id="506" name="円/楕円 505"/>
        <xdr:cNvSpPr/>
      </xdr:nvSpPr>
      <xdr:spPr>
        <a:xfrm>
          <a:off x="12763500" y="6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51491</xdr:rowOff>
    </xdr:from>
    <xdr:ext cx="469744" cy="259045"/>
    <xdr:sp macro="" textlink="">
      <xdr:nvSpPr>
        <xdr:cNvPr id="507" name="テキスト ボックス 506"/>
        <xdr:cNvSpPr txBox="1"/>
      </xdr:nvSpPr>
      <xdr:spPr>
        <a:xfrm>
          <a:off x="12579427" y="65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42608</xdr:rowOff>
    </xdr:from>
    <xdr:to>
      <xdr:col>23</xdr:col>
      <xdr:colOff>517525</xdr:colOff>
      <xdr:row>76</xdr:row>
      <xdr:rowOff>51815</xdr:rowOff>
    </xdr:to>
    <xdr:cxnSp macro="">
      <xdr:nvCxnSpPr>
        <xdr:cNvPr id="581" name="直線コネクタ 580"/>
        <xdr:cNvCxnSpPr/>
      </xdr:nvCxnSpPr>
      <xdr:spPr>
        <a:xfrm flipV="1">
          <a:off x="15481300" y="13072808"/>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51815</xdr:rowOff>
    </xdr:from>
    <xdr:to>
      <xdr:col>22</xdr:col>
      <xdr:colOff>365125</xdr:colOff>
      <xdr:row>76</xdr:row>
      <xdr:rowOff>56187</xdr:rowOff>
    </xdr:to>
    <xdr:cxnSp macro="">
      <xdr:nvCxnSpPr>
        <xdr:cNvPr id="584" name="直線コネクタ 583"/>
        <xdr:cNvCxnSpPr/>
      </xdr:nvCxnSpPr>
      <xdr:spPr>
        <a:xfrm flipV="1">
          <a:off x="14592300" y="13082015"/>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51009</xdr:rowOff>
    </xdr:from>
    <xdr:to>
      <xdr:col>21</xdr:col>
      <xdr:colOff>161925</xdr:colOff>
      <xdr:row>76</xdr:row>
      <xdr:rowOff>56187</xdr:rowOff>
    </xdr:to>
    <xdr:cxnSp macro="">
      <xdr:nvCxnSpPr>
        <xdr:cNvPr id="587" name="直線コネクタ 586"/>
        <xdr:cNvCxnSpPr/>
      </xdr:nvCxnSpPr>
      <xdr:spPr>
        <a:xfrm>
          <a:off x="13703300" y="13081209"/>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164954</xdr:rowOff>
    </xdr:from>
    <xdr:to>
      <xdr:col>19</xdr:col>
      <xdr:colOff>644525</xdr:colOff>
      <xdr:row>76</xdr:row>
      <xdr:rowOff>51009</xdr:rowOff>
    </xdr:to>
    <xdr:cxnSp macro="">
      <xdr:nvCxnSpPr>
        <xdr:cNvPr id="590" name="直線コネクタ 589"/>
        <xdr:cNvCxnSpPr/>
      </xdr:nvCxnSpPr>
      <xdr:spPr>
        <a:xfrm>
          <a:off x="12814300" y="13023704"/>
          <a:ext cx="889000" cy="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163258</xdr:rowOff>
    </xdr:from>
    <xdr:to>
      <xdr:col>23</xdr:col>
      <xdr:colOff>568325</xdr:colOff>
      <xdr:row>76</xdr:row>
      <xdr:rowOff>93408</xdr:rowOff>
    </xdr:to>
    <xdr:sp macro="" textlink="">
      <xdr:nvSpPr>
        <xdr:cNvPr id="600" name="円/楕円 599"/>
        <xdr:cNvSpPr/>
      </xdr:nvSpPr>
      <xdr:spPr>
        <a:xfrm>
          <a:off x="162687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141685</xdr:rowOff>
    </xdr:from>
    <xdr:ext cx="534377" cy="259045"/>
    <xdr:sp macro="" textlink="">
      <xdr:nvSpPr>
        <xdr:cNvPr id="601" name="公債費該当値テキスト"/>
        <xdr:cNvSpPr txBox="1"/>
      </xdr:nvSpPr>
      <xdr:spPr>
        <a:xfrm>
          <a:off x="16370300" y="1300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1015</xdr:rowOff>
    </xdr:from>
    <xdr:to>
      <xdr:col>22</xdr:col>
      <xdr:colOff>415925</xdr:colOff>
      <xdr:row>76</xdr:row>
      <xdr:rowOff>102615</xdr:rowOff>
    </xdr:to>
    <xdr:sp macro="" textlink="">
      <xdr:nvSpPr>
        <xdr:cNvPr id="602" name="円/楕円 601"/>
        <xdr:cNvSpPr/>
      </xdr:nvSpPr>
      <xdr:spPr>
        <a:xfrm>
          <a:off x="15430500" y="13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93742</xdr:rowOff>
    </xdr:from>
    <xdr:ext cx="534377" cy="259045"/>
    <xdr:sp macro="" textlink="">
      <xdr:nvSpPr>
        <xdr:cNvPr id="603" name="テキスト ボックス 602"/>
        <xdr:cNvSpPr txBox="1"/>
      </xdr:nvSpPr>
      <xdr:spPr>
        <a:xfrm>
          <a:off x="15214111" y="131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5387</xdr:rowOff>
    </xdr:from>
    <xdr:to>
      <xdr:col>21</xdr:col>
      <xdr:colOff>212725</xdr:colOff>
      <xdr:row>76</xdr:row>
      <xdr:rowOff>106987</xdr:rowOff>
    </xdr:to>
    <xdr:sp macro="" textlink="">
      <xdr:nvSpPr>
        <xdr:cNvPr id="604" name="円/楕円 603"/>
        <xdr:cNvSpPr/>
      </xdr:nvSpPr>
      <xdr:spPr>
        <a:xfrm>
          <a:off x="14541500" y="130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98114</xdr:rowOff>
    </xdr:from>
    <xdr:ext cx="534377" cy="259045"/>
    <xdr:sp macro="" textlink="">
      <xdr:nvSpPr>
        <xdr:cNvPr id="605" name="テキスト ボックス 604"/>
        <xdr:cNvSpPr txBox="1"/>
      </xdr:nvSpPr>
      <xdr:spPr>
        <a:xfrm>
          <a:off x="14325111" y="131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209</xdr:rowOff>
    </xdr:from>
    <xdr:to>
      <xdr:col>20</xdr:col>
      <xdr:colOff>9525</xdr:colOff>
      <xdr:row>76</xdr:row>
      <xdr:rowOff>101809</xdr:rowOff>
    </xdr:to>
    <xdr:sp macro="" textlink="">
      <xdr:nvSpPr>
        <xdr:cNvPr id="606" name="円/楕円 605"/>
        <xdr:cNvSpPr/>
      </xdr:nvSpPr>
      <xdr:spPr>
        <a:xfrm>
          <a:off x="13652500" y="130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92936</xdr:rowOff>
    </xdr:from>
    <xdr:ext cx="534377" cy="259045"/>
    <xdr:sp macro="" textlink="">
      <xdr:nvSpPr>
        <xdr:cNvPr id="607" name="テキスト ボックス 606"/>
        <xdr:cNvSpPr txBox="1"/>
      </xdr:nvSpPr>
      <xdr:spPr>
        <a:xfrm>
          <a:off x="13436111" y="131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114154</xdr:rowOff>
    </xdr:from>
    <xdr:to>
      <xdr:col>18</xdr:col>
      <xdr:colOff>492125</xdr:colOff>
      <xdr:row>76</xdr:row>
      <xdr:rowOff>44304</xdr:rowOff>
    </xdr:to>
    <xdr:sp macro="" textlink="">
      <xdr:nvSpPr>
        <xdr:cNvPr id="608" name="円/楕円 607"/>
        <xdr:cNvSpPr/>
      </xdr:nvSpPr>
      <xdr:spPr>
        <a:xfrm>
          <a:off x="12763500" y="129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35431</xdr:rowOff>
    </xdr:from>
    <xdr:ext cx="534377" cy="259045"/>
    <xdr:sp macro="" textlink="">
      <xdr:nvSpPr>
        <xdr:cNvPr id="609" name="テキスト ボックス 608"/>
        <xdr:cNvSpPr txBox="1"/>
      </xdr:nvSpPr>
      <xdr:spPr>
        <a:xfrm>
          <a:off x="12547111" y="1306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112354</xdr:rowOff>
    </xdr:from>
    <xdr:to>
      <xdr:col>23</xdr:col>
      <xdr:colOff>517525</xdr:colOff>
      <xdr:row>98</xdr:row>
      <xdr:rowOff>119628</xdr:rowOff>
    </xdr:to>
    <xdr:cxnSp macro="">
      <xdr:nvCxnSpPr>
        <xdr:cNvPr id="636" name="直線コネクタ 635"/>
        <xdr:cNvCxnSpPr/>
      </xdr:nvCxnSpPr>
      <xdr:spPr>
        <a:xfrm flipV="1">
          <a:off x="15481300" y="16914454"/>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115384</xdr:rowOff>
    </xdr:from>
    <xdr:to>
      <xdr:col>22</xdr:col>
      <xdr:colOff>365125</xdr:colOff>
      <xdr:row>98</xdr:row>
      <xdr:rowOff>119628</xdr:rowOff>
    </xdr:to>
    <xdr:cxnSp macro="">
      <xdr:nvCxnSpPr>
        <xdr:cNvPr id="639" name="直線コネクタ 638"/>
        <xdr:cNvCxnSpPr/>
      </xdr:nvCxnSpPr>
      <xdr:spPr>
        <a:xfrm>
          <a:off x="14592300" y="16917484"/>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115384</xdr:rowOff>
    </xdr:from>
    <xdr:to>
      <xdr:col>21</xdr:col>
      <xdr:colOff>161925</xdr:colOff>
      <xdr:row>98</xdr:row>
      <xdr:rowOff>120433</xdr:rowOff>
    </xdr:to>
    <xdr:cxnSp macro="">
      <xdr:nvCxnSpPr>
        <xdr:cNvPr id="642" name="直線コネクタ 641"/>
        <xdr:cNvCxnSpPr/>
      </xdr:nvCxnSpPr>
      <xdr:spPr>
        <a:xfrm flipV="1">
          <a:off x="13703300" y="16917484"/>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120433</xdr:rowOff>
    </xdr:from>
    <xdr:to>
      <xdr:col>19</xdr:col>
      <xdr:colOff>644525</xdr:colOff>
      <xdr:row>98</xdr:row>
      <xdr:rowOff>124791</xdr:rowOff>
    </xdr:to>
    <xdr:cxnSp macro="">
      <xdr:nvCxnSpPr>
        <xdr:cNvPr id="645" name="直線コネクタ 644"/>
        <xdr:cNvCxnSpPr/>
      </xdr:nvCxnSpPr>
      <xdr:spPr>
        <a:xfrm flipV="1">
          <a:off x="12814300" y="16922533"/>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61554</xdr:rowOff>
    </xdr:from>
    <xdr:to>
      <xdr:col>23</xdr:col>
      <xdr:colOff>568325</xdr:colOff>
      <xdr:row>98</xdr:row>
      <xdr:rowOff>163154</xdr:rowOff>
    </xdr:to>
    <xdr:sp macro="" textlink="">
      <xdr:nvSpPr>
        <xdr:cNvPr id="655" name="円/楕円 654"/>
        <xdr:cNvSpPr/>
      </xdr:nvSpPr>
      <xdr:spPr>
        <a:xfrm>
          <a:off x="16268700" y="168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20931</xdr:rowOff>
    </xdr:from>
    <xdr:ext cx="534377" cy="259045"/>
    <xdr:sp macro="" textlink="">
      <xdr:nvSpPr>
        <xdr:cNvPr id="656" name="積立金該当値テキスト"/>
        <xdr:cNvSpPr txBox="1"/>
      </xdr:nvSpPr>
      <xdr:spPr>
        <a:xfrm>
          <a:off x="16370300" y="1665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68828</xdr:rowOff>
    </xdr:from>
    <xdr:to>
      <xdr:col>22</xdr:col>
      <xdr:colOff>415925</xdr:colOff>
      <xdr:row>98</xdr:row>
      <xdr:rowOff>170428</xdr:rowOff>
    </xdr:to>
    <xdr:sp macro="" textlink="">
      <xdr:nvSpPr>
        <xdr:cNvPr id="657" name="円/楕円 656"/>
        <xdr:cNvSpPr/>
      </xdr:nvSpPr>
      <xdr:spPr>
        <a:xfrm>
          <a:off x="15430500" y="168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15505</xdr:rowOff>
    </xdr:from>
    <xdr:ext cx="534377" cy="259045"/>
    <xdr:sp macro="" textlink="">
      <xdr:nvSpPr>
        <xdr:cNvPr id="658" name="テキスト ボックス 657"/>
        <xdr:cNvSpPr txBox="1"/>
      </xdr:nvSpPr>
      <xdr:spPr>
        <a:xfrm>
          <a:off x="15214111" y="166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64584</xdr:rowOff>
    </xdr:from>
    <xdr:to>
      <xdr:col>21</xdr:col>
      <xdr:colOff>212725</xdr:colOff>
      <xdr:row>98</xdr:row>
      <xdr:rowOff>166184</xdr:rowOff>
    </xdr:to>
    <xdr:sp macro="" textlink="">
      <xdr:nvSpPr>
        <xdr:cNvPr id="659" name="円/楕円 658"/>
        <xdr:cNvSpPr/>
      </xdr:nvSpPr>
      <xdr:spPr>
        <a:xfrm>
          <a:off x="14541500" y="168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11261</xdr:rowOff>
    </xdr:from>
    <xdr:ext cx="534377" cy="259045"/>
    <xdr:sp macro="" textlink="">
      <xdr:nvSpPr>
        <xdr:cNvPr id="660" name="テキスト ボックス 659"/>
        <xdr:cNvSpPr txBox="1"/>
      </xdr:nvSpPr>
      <xdr:spPr>
        <a:xfrm>
          <a:off x="14325111" y="166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69633</xdr:rowOff>
    </xdr:from>
    <xdr:to>
      <xdr:col>20</xdr:col>
      <xdr:colOff>9525</xdr:colOff>
      <xdr:row>98</xdr:row>
      <xdr:rowOff>171233</xdr:rowOff>
    </xdr:to>
    <xdr:sp macro="" textlink="">
      <xdr:nvSpPr>
        <xdr:cNvPr id="661" name="円/楕円 660"/>
        <xdr:cNvSpPr/>
      </xdr:nvSpPr>
      <xdr:spPr>
        <a:xfrm>
          <a:off x="13652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162360</xdr:rowOff>
    </xdr:from>
    <xdr:ext cx="534377" cy="259045"/>
    <xdr:sp macro="" textlink="">
      <xdr:nvSpPr>
        <xdr:cNvPr id="662" name="テキスト ボックス 661"/>
        <xdr:cNvSpPr txBox="1"/>
      </xdr:nvSpPr>
      <xdr:spPr>
        <a:xfrm>
          <a:off x="13436111" y="169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73991</xdr:rowOff>
    </xdr:from>
    <xdr:to>
      <xdr:col>18</xdr:col>
      <xdr:colOff>492125</xdr:colOff>
      <xdr:row>99</xdr:row>
      <xdr:rowOff>4141</xdr:rowOff>
    </xdr:to>
    <xdr:sp macro="" textlink="">
      <xdr:nvSpPr>
        <xdr:cNvPr id="663" name="円/楕円 662"/>
        <xdr:cNvSpPr/>
      </xdr:nvSpPr>
      <xdr:spPr>
        <a:xfrm>
          <a:off x="12763500" y="168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166718</xdr:rowOff>
    </xdr:from>
    <xdr:ext cx="534377" cy="259045"/>
    <xdr:sp macro="" textlink="">
      <xdr:nvSpPr>
        <xdr:cNvPr id="664" name="テキスト ボックス 663"/>
        <xdr:cNvSpPr txBox="1"/>
      </xdr:nvSpPr>
      <xdr:spPr>
        <a:xfrm>
          <a:off x="12547111" y="169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113640</xdr:rowOff>
    </xdr:from>
    <xdr:to>
      <xdr:col>32</xdr:col>
      <xdr:colOff>187325</xdr:colOff>
      <xdr:row>38</xdr:row>
      <xdr:rowOff>117069</xdr:rowOff>
    </xdr:to>
    <xdr:cxnSp macro="">
      <xdr:nvCxnSpPr>
        <xdr:cNvPr id="691" name="直線コネクタ 690"/>
        <xdr:cNvCxnSpPr/>
      </xdr:nvCxnSpPr>
      <xdr:spPr>
        <a:xfrm>
          <a:off x="21323300" y="662874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113640</xdr:rowOff>
    </xdr:from>
    <xdr:to>
      <xdr:col>31</xdr:col>
      <xdr:colOff>34925</xdr:colOff>
      <xdr:row>38</xdr:row>
      <xdr:rowOff>119675</xdr:rowOff>
    </xdr:to>
    <xdr:cxnSp macro="">
      <xdr:nvCxnSpPr>
        <xdr:cNvPr id="694" name="直線コネクタ 693"/>
        <xdr:cNvCxnSpPr/>
      </xdr:nvCxnSpPr>
      <xdr:spPr>
        <a:xfrm flipV="1">
          <a:off x="20434300" y="662874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119675</xdr:rowOff>
    </xdr:from>
    <xdr:to>
      <xdr:col>29</xdr:col>
      <xdr:colOff>517525</xdr:colOff>
      <xdr:row>38</xdr:row>
      <xdr:rowOff>125709</xdr:rowOff>
    </xdr:to>
    <xdr:cxnSp macro="">
      <xdr:nvCxnSpPr>
        <xdr:cNvPr id="697" name="直線コネクタ 696"/>
        <xdr:cNvCxnSpPr/>
      </xdr:nvCxnSpPr>
      <xdr:spPr>
        <a:xfrm flipV="1">
          <a:off x="19545300" y="6634775"/>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125709</xdr:rowOff>
    </xdr:from>
    <xdr:to>
      <xdr:col>28</xdr:col>
      <xdr:colOff>314325</xdr:colOff>
      <xdr:row>38</xdr:row>
      <xdr:rowOff>136774</xdr:rowOff>
    </xdr:to>
    <xdr:cxnSp macro="">
      <xdr:nvCxnSpPr>
        <xdr:cNvPr id="700" name="直線コネクタ 699"/>
        <xdr:cNvCxnSpPr/>
      </xdr:nvCxnSpPr>
      <xdr:spPr>
        <a:xfrm flipV="1">
          <a:off x="18656300" y="6640809"/>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66269</xdr:rowOff>
    </xdr:from>
    <xdr:to>
      <xdr:col>32</xdr:col>
      <xdr:colOff>238125</xdr:colOff>
      <xdr:row>38</xdr:row>
      <xdr:rowOff>167869</xdr:rowOff>
    </xdr:to>
    <xdr:sp macro="" textlink="">
      <xdr:nvSpPr>
        <xdr:cNvPr id="710" name="円/楕円 709"/>
        <xdr:cNvSpPr/>
      </xdr:nvSpPr>
      <xdr:spPr>
        <a:xfrm>
          <a:off x="221107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152646</xdr:rowOff>
    </xdr:from>
    <xdr:ext cx="378565" cy="259045"/>
    <xdr:sp macro="" textlink="">
      <xdr:nvSpPr>
        <xdr:cNvPr id="711" name="投資及び出資金該当値テキスト"/>
        <xdr:cNvSpPr txBox="1"/>
      </xdr:nvSpPr>
      <xdr:spPr>
        <a:xfrm>
          <a:off x="22212300" y="649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62840</xdr:rowOff>
    </xdr:from>
    <xdr:to>
      <xdr:col>31</xdr:col>
      <xdr:colOff>85725</xdr:colOff>
      <xdr:row>38</xdr:row>
      <xdr:rowOff>164440</xdr:rowOff>
    </xdr:to>
    <xdr:sp macro="" textlink="">
      <xdr:nvSpPr>
        <xdr:cNvPr id="712" name="円/楕円 711"/>
        <xdr:cNvSpPr/>
      </xdr:nvSpPr>
      <xdr:spPr>
        <a:xfrm>
          <a:off x="21272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155567</xdr:rowOff>
    </xdr:from>
    <xdr:ext cx="378565" cy="259045"/>
    <xdr:sp macro="" textlink="">
      <xdr:nvSpPr>
        <xdr:cNvPr id="713" name="テキスト ボックス 712"/>
        <xdr:cNvSpPr txBox="1"/>
      </xdr:nvSpPr>
      <xdr:spPr>
        <a:xfrm>
          <a:off x="21134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68875</xdr:rowOff>
    </xdr:from>
    <xdr:to>
      <xdr:col>29</xdr:col>
      <xdr:colOff>568325</xdr:colOff>
      <xdr:row>38</xdr:row>
      <xdr:rowOff>170475</xdr:rowOff>
    </xdr:to>
    <xdr:sp macro="" textlink="">
      <xdr:nvSpPr>
        <xdr:cNvPr id="714" name="円/楕円 713"/>
        <xdr:cNvSpPr/>
      </xdr:nvSpPr>
      <xdr:spPr>
        <a:xfrm>
          <a:off x="20383500" y="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161602</xdr:rowOff>
    </xdr:from>
    <xdr:ext cx="378565" cy="259045"/>
    <xdr:sp macro="" textlink="">
      <xdr:nvSpPr>
        <xdr:cNvPr id="715" name="テキスト ボックス 714"/>
        <xdr:cNvSpPr txBox="1"/>
      </xdr:nvSpPr>
      <xdr:spPr>
        <a:xfrm>
          <a:off x="20245017" y="667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74909</xdr:rowOff>
    </xdr:from>
    <xdr:to>
      <xdr:col>28</xdr:col>
      <xdr:colOff>365125</xdr:colOff>
      <xdr:row>39</xdr:row>
      <xdr:rowOff>5059</xdr:rowOff>
    </xdr:to>
    <xdr:sp macro="" textlink="">
      <xdr:nvSpPr>
        <xdr:cNvPr id="716" name="円/楕円 715"/>
        <xdr:cNvSpPr/>
      </xdr:nvSpPr>
      <xdr:spPr>
        <a:xfrm>
          <a:off x="19494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167636</xdr:rowOff>
    </xdr:from>
    <xdr:ext cx="378565" cy="259045"/>
    <xdr:sp macro="" textlink="">
      <xdr:nvSpPr>
        <xdr:cNvPr id="717" name="テキスト ボックス 716"/>
        <xdr:cNvSpPr txBox="1"/>
      </xdr:nvSpPr>
      <xdr:spPr>
        <a:xfrm>
          <a:off x="19356017" y="668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85974</xdr:rowOff>
    </xdr:from>
    <xdr:to>
      <xdr:col>27</xdr:col>
      <xdr:colOff>161925</xdr:colOff>
      <xdr:row>39</xdr:row>
      <xdr:rowOff>16124</xdr:rowOff>
    </xdr:to>
    <xdr:sp macro="" textlink="">
      <xdr:nvSpPr>
        <xdr:cNvPr id="718" name="円/楕円 717"/>
        <xdr:cNvSpPr/>
      </xdr:nvSpPr>
      <xdr:spPr>
        <a:xfrm>
          <a:off x="18605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7251</xdr:rowOff>
    </xdr:from>
    <xdr:ext cx="313932" cy="259045"/>
    <xdr:sp macro="" textlink="">
      <xdr:nvSpPr>
        <xdr:cNvPr id="719" name="テキスト ボックス 718"/>
        <xdr:cNvSpPr txBox="1"/>
      </xdr:nvSpPr>
      <xdr:spPr>
        <a:xfrm>
          <a:off x="18499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35992</xdr:rowOff>
    </xdr:from>
    <xdr:to>
      <xdr:col>32</xdr:col>
      <xdr:colOff>187325</xdr:colOff>
      <xdr:row>59</xdr:row>
      <xdr:rowOff>36170</xdr:rowOff>
    </xdr:to>
    <xdr:cxnSp macro="">
      <xdr:nvCxnSpPr>
        <xdr:cNvPr id="748" name="直線コネクタ 747"/>
        <xdr:cNvCxnSpPr/>
      </xdr:nvCxnSpPr>
      <xdr:spPr>
        <a:xfrm flipV="1">
          <a:off x="21323300" y="10151542"/>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36170</xdr:rowOff>
    </xdr:from>
    <xdr:to>
      <xdr:col>31</xdr:col>
      <xdr:colOff>34925</xdr:colOff>
      <xdr:row>59</xdr:row>
      <xdr:rowOff>36284</xdr:rowOff>
    </xdr:to>
    <xdr:cxnSp macro="">
      <xdr:nvCxnSpPr>
        <xdr:cNvPr id="751" name="直線コネクタ 750"/>
        <xdr:cNvCxnSpPr/>
      </xdr:nvCxnSpPr>
      <xdr:spPr>
        <a:xfrm flipV="1">
          <a:off x="20434300" y="1015172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36284</xdr:rowOff>
    </xdr:from>
    <xdr:to>
      <xdr:col>29</xdr:col>
      <xdr:colOff>517525</xdr:colOff>
      <xdr:row>59</xdr:row>
      <xdr:rowOff>36347</xdr:rowOff>
    </xdr:to>
    <xdr:cxnSp macro="">
      <xdr:nvCxnSpPr>
        <xdr:cNvPr id="754" name="直線コネクタ 753"/>
        <xdr:cNvCxnSpPr/>
      </xdr:nvCxnSpPr>
      <xdr:spPr>
        <a:xfrm flipV="1">
          <a:off x="19545300" y="1015183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30429</xdr:rowOff>
    </xdr:from>
    <xdr:to>
      <xdr:col>28</xdr:col>
      <xdr:colOff>314325</xdr:colOff>
      <xdr:row>59</xdr:row>
      <xdr:rowOff>36347</xdr:rowOff>
    </xdr:to>
    <xdr:cxnSp macro="">
      <xdr:nvCxnSpPr>
        <xdr:cNvPr id="757" name="直線コネクタ 756"/>
        <xdr:cNvCxnSpPr/>
      </xdr:nvCxnSpPr>
      <xdr:spPr>
        <a:xfrm>
          <a:off x="18656300" y="10145979"/>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156642</xdr:rowOff>
    </xdr:from>
    <xdr:to>
      <xdr:col>32</xdr:col>
      <xdr:colOff>238125</xdr:colOff>
      <xdr:row>59</xdr:row>
      <xdr:rowOff>86792</xdr:rowOff>
    </xdr:to>
    <xdr:sp macro="" textlink="">
      <xdr:nvSpPr>
        <xdr:cNvPr id="767" name="円/楕円 766"/>
        <xdr:cNvSpPr/>
      </xdr:nvSpPr>
      <xdr:spPr>
        <a:xfrm>
          <a:off x="221107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156820</xdr:rowOff>
    </xdr:from>
    <xdr:to>
      <xdr:col>31</xdr:col>
      <xdr:colOff>85725</xdr:colOff>
      <xdr:row>59</xdr:row>
      <xdr:rowOff>86970</xdr:rowOff>
    </xdr:to>
    <xdr:sp macro="" textlink="">
      <xdr:nvSpPr>
        <xdr:cNvPr id="769" name="円/楕円 768"/>
        <xdr:cNvSpPr/>
      </xdr:nvSpPr>
      <xdr:spPr>
        <a:xfrm>
          <a:off x="21272500" y="101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78097</xdr:rowOff>
    </xdr:from>
    <xdr:ext cx="378565" cy="259045"/>
    <xdr:sp macro="" textlink="">
      <xdr:nvSpPr>
        <xdr:cNvPr id="770" name="テキスト ボックス 769"/>
        <xdr:cNvSpPr txBox="1"/>
      </xdr:nvSpPr>
      <xdr:spPr>
        <a:xfrm>
          <a:off x="21134017" y="10193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156934</xdr:rowOff>
    </xdr:from>
    <xdr:to>
      <xdr:col>29</xdr:col>
      <xdr:colOff>568325</xdr:colOff>
      <xdr:row>59</xdr:row>
      <xdr:rowOff>87084</xdr:rowOff>
    </xdr:to>
    <xdr:sp macro="" textlink="">
      <xdr:nvSpPr>
        <xdr:cNvPr id="771" name="円/楕円 770"/>
        <xdr:cNvSpPr/>
      </xdr:nvSpPr>
      <xdr:spPr>
        <a:xfrm>
          <a:off x="20383500" y="10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78211</xdr:rowOff>
    </xdr:from>
    <xdr:ext cx="378565" cy="259045"/>
    <xdr:sp macro="" textlink="">
      <xdr:nvSpPr>
        <xdr:cNvPr id="772" name="テキスト ボックス 771"/>
        <xdr:cNvSpPr txBox="1"/>
      </xdr:nvSpPr>
      <xdr:spPr>
        <a:xfrm>
          <a:off x="20245017" y="1019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156997</xdr:rowOff>
    </xdr:from>
    <xdr:to>
      <xdr:col>28</xdr:col>
      <xdr:colOff>365125</xdr:colOff>
      <xdr:row>59</xdr:row>
      <xdr:rowOff>87147</xdr:rowOff>
    </xdr:to>
    <xdr:sp macro="" textlink="">
      <xdr:nvSpPr>
        <xdr:cNvPr id="773" name="円/楕円 772"/>
        <xdr:cNvSpPr/>
      </xdr:nvSpPr>
      <xdr:spPr>
        <a:xfrm>
          <a:off x="19494500" y="101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78274</xdr:rowOff>
    </xdr:from>
    <xdr:ext cx="378565" cy="259045"/>
    <xdr:sp macro="" textlink="">
      <xdr:nvSpPr>
        <xdr:cNvPr id="774" name="テキスト ボックス 773"/>
        <xdr:cNvSpPr txBox="1"/>
      </xdr:nvSpPr>
      <xdr:spPr>
        <a:xfrm>
          <a:off x="19356017" y="101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151079</xdr:rowOff>
    </xdr:from>
    <xdr:to>
      <xdr:col>27</xdr:col>
      <xdr:colOff>161925</xdr:colOff>
      <xdr:row>59</xdr:row>
      <xdr:rowOff>81229</xdr:rowOff>
    </xdr:to>
    <xdr:sp macro="" textlink="">
      <xdr:nvSpPr>
        <xdr:cNvPr id="775" name="円/楕円 774"/>
        <xdr:cNvSpPr/>
      </xdr:nvSpPr>
      <xdr:spPr>
        <a:xfrm>
          <a:off x="186055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72356</xdr:rowOff>
    </xdr:from>
    <xdr:ext cx="469744" cy="259045"/>
    <xdr:sp macro="" textlink="">
      <xdr:nvSpPr>
        <xdr:cNvPr id="776" name="テキスト ボックス 775"/>
        <xdr:cNvSpPr txBox="1"/>
      </xdr:nvSpPr>
      <xdr:spPr>
        <a:xfrm>
          <a:off x="18421427" y="101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38976</xdr:rowOff>
    </xdr:from>
    <xdr:to>
      <xdr:col>32</xdr:col>
      <xdr:colOff>187325</xdr:colOff>
      <xdr:row>73</xdr:row>
      <xdr:rowOff>160871</xdr:rowOff>
    </xdr:to>
    <xdr:cxnSp macro="">
      <xdr:nvCxnSpPr>
        <xdr:cNvPr id="806" name="直線コネクタ 805"/>
        <xdr:cNvCxnSpPr/>
      </xdr:nvCxnSpPr>
      <xdr:spPr>
        <a:xfrm flipV="1">
          <a:off x="21323300" y="12554826"/>
          <a:ext cx="8382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160871</xdr:rowOff>
    </xdr:from>
    <xdr:to>
      <xdr:col>31</xdr:col>
      <xdr:colOff>34925</xdr:colOff>
      <xdr:row>73</xdr:row>
      <xdr:rowOff>166560</xdr:rowOff>
    </xdr:to>
    <xdr:cxnSp macro="">
      <xdr:nvCxnSpPr>
        <xdr:cNvPr id="809" name="直線コネクタ 808"/>
        <xdr:cNvCxnSpPr/>
      </xdr:nvCxnSpPr>
      <xdr:spPr>
        <a:xfrm flipV="1">
          <a:off x="20434300" y="1267672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166560</xdr:rowOff>
    </xdr:from>
    <xdr:to>
      <xdr:col>29</xdr:col>
      <xdr:colOff>517525</xdr:colOff>
      <xdr:row>74</xdr:row>
      <xdr:rowOff>147307</xdr:rowOff>
    </xdr:to>
    <xdr:cxnSp macro="">
      <xdr:nvCxnSpPr>
        <xdr:cNvPr id="812" name="直線コネクタ 811"/>
        <xdr:cNvCxnSpPr/>
      </xdr:nvCxnSpPr>
      <xdr:spPr>
        <a:xfrm flipV="1">
          <a:off x="19545300" y="12682410"/>
          <a:ext cx="889000" cy="1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147307</xdr:rowOff>
    </xdr:from>
    <xdr:to>
      <xdr:col>28</xdr:col>
      <xdr:colOff>314325</xdr:colOff>
      <xdr:row>75</xdr:row>
      <xdr:rowOff>97447</xdr:rowOff>
    </xdr:to>
    <xdr:cxnSp macro="">
      <xdr:nvCxnSpPr>
        <xdr:cNvPr id="815" name="直線コネクタ 814"/>
        <xdr:cNvCxnSpPr/>
      </xdr:nvCxnSpPr>
      <xdr:spPr>
        <a:xfrm flipV="1">
          <a:off x="18656300" y="12834607"/>
          <a:ext cx="889000" cy="1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19" name="テキスト ボックス 818"/>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159626</xdr:rowOff>
    </xdr:from>
    <xdr:to>
      <xdr:col>32</xdr:col>
      <xdr:colOff>238125</xdr:colOff>
      <xdr:row>73</xdr:row>
      <xdr:rowOff>89776</xdr:rowOff>
    </xdr:to>
    <xdr:sp macro="" textlink="">
      <xdr:nvSpPr>
        <xdr:cNvPr id="825" name="円/楕円 824"/>
        <xdr:cNvSpPr/>
      </xdr:nvSpPr>
      <xdr:spPr>
        <a:xfrm>
          <a:off x="22110700" y="125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11053</xdr:rowOff>
    </xdr:from>
    <xdr:ext cx="599010" cy="259045"/>
    <xdr:sp macro="" textlink="">
      <xdr:nvSpPr>
        <xdr:cNvPr id="826" name="繰出金該当値テキスト"/>
        <xdr:cNvSpPr txBox="1"/>
      </xdr:nvSpPr>
      <xdr:spPr>
        <a:xfrm>
          <a:off x="22212300" y="1235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111,431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110071</xdr:rowOff>
    </xdr:from>
    <xdr:to>
      <xdr:col>31</xdr:col>
      <xdr:colOff>85725</xdr:colOff>
      <xdr:row>74</xdr:row>
      <xdr:rowOff>40221</xdr:rowOff>
    </xdr:to>
    <xdr:sp macro="" textlink="">
      <xdr:nvSpPr>
        <xdr:cNvPr id="827" name="円/楕円 826"/>
        <xdr:cNvSpPr/>
      </xdr:nvSpPr>
      <xdr:spPr>
        <a:xfrm>
          <a:off x="21272500" y="126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56748</xdr:rowOff>
    </xdr:from>
    <xdr:ext cx="599010" cy="259045"/>
    <xdr:sp macro="" textlink="">
      <xdr:nvSpPr>
        <xdr:cNvPr id="828" name="テキスト ボックス 827"/>
        <xdr:cNvSpPr txBox="1"/>
      </xdr:nvSpPr>
      <xdr:spPr>
        <a:xfrm>
          <a:off x="21023794" y="124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101,833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115760</xdr:rowOff>
    </xdr:from>
    <xdr:to>
      <xdr:col>29</xdr:col>
      <xdr:colOff>568325</xdr:colOff>
      <xdr:row>74</xdr:row>
      <xdr:rowOff>45910</xdr:rowOff>
    </xdr:to>
    <xdr:sp macro="" textlink="">
      <xdr:nvSpPr>
        <xdr:cNvPr id="829" name="円/楕円 828"/>
        <xdr:cNvSpPr/>
      </xdr:nvSpPr>
      <xdr:spPr>
        <a:xfrm>
          <a:off x="20383500" y="12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62437</xdr:rowOff>
    </xdr:from>
    <xdr:ext cx="599010" cy="259045"/>
    <xdr:sp macro="" textlink="">
      <xdr:nvSpPr>
        <xdr:cNvPr id="830" name="テキスト ボックス 829"/>
        <xdr:cNvSpPr txBox="1"/>
      </xdr:nvSpPr>
      <xdr:spPr>
        <a:xfrm>
          <a:off x="20134794" y="1240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96507</xdr:rowOff>
    </xdr:from>
    <xdr:to>
      <xdr:col>28</xdr:col>
      <xdr:colOff>365125</xdr:colOff>
      <xdr:row>75</xdr:row>
      <xdr:rowOff>26657</xdr:rowOff>
    </xdr:to>
    <xdr:sp macro="" textlink="">
      <xdr:nvSpPr>
        <xdr:cNvPr id="831" name="円/楕円 830"/>
        <xdr:cNvSpPr/>
      </xdr:nvSpPr>
      <xdr:spPr>
        <a:xfrm>
          <a:off x="19494500" y="12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43184</xdr:rowOff>
    </xdr:from>
    <xdr:ext cx="534377" cy="259045"/>
    <xdr:sp macro="" textlink="">
      <xdr:nvSpPr>
        <xdr:cNvPr id="832" name="テキスト ボックス 831"/>
        <xdr:cNvSpPr txBox="1"/>
      </xdr:nvSpPr>
      <xdr:spPr>
        <a:xfrm>
          <a:off x="19278111" y="125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46647</xdr:rowOff>
    </xdr:from>
    <xdr:to>
      <xdr:col>27</xdr:col>
      <xdr:colOff>161925</xdr:colOff>
      <xdr:row>75</xdr:row>
      <xdr:rowOff>148247</xdr:rowOff>
    </xdr:to>
    <xdr:sp macro="" textlink="">
      <xdr:nvSpPr>
        <xdr:cNvPr id="833" name="円/楕円 832"/>
        <xdr:cNvSpPr/>
      </xdr:nvSpPr>
      <xdr:spPr>
        <a:xfrm>
          <a:off x="186055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164774</xdr:rowOff>
    </xdr:from>
    <xdr:ext cx="534377" cy="259045"/>
    <xdr:sp macro="" textlink="">
      <xdr:nvSpPr>
        <xdr:cNvPr id="834" name="テキスト ボックス 833"/>
        <xdr:cNvSpPr txBox="1"/>
      </xdr:nvSpPr>
      <xdr:spPr>
        <a:xfrm>
          <a:off x="18389111" y="12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人当たりのコストについては、その年度の実施事業の内容や人口数により大きく変動するものと思われるが、２７年度の特徴としては、ふるさと納税返礼品や税番号制度システム改修経費に係る委託料などの物件費のコストが７，８１６円の増加、子どものための教育・保育給付金９４，３０９千円の皆増による扶助費のコスト１５，４６１円の増加、町第２貸工場設置事業５８０，６３４千円や認定こども園建設費補助金８４，１１１千円に係る普通建設事業単独分の増加が大きく、１人当たりのコストも４８，６２１円増加している。また、ふるさと納税を「かねやま応援基金」へ積立し翌年度事業へ充当しているため、ふるさと納税額の増加によりかねやま応援基金への積立金が５３，１１７千円増加していることや財政運営基金積立金の増加もあり、積立金に係るコストも１５，９１０円の増加となっている。さらに国保事業勘定に係る保険基盤安定分や人件費に係る繰出金の増加により繰出金に係るコストが９，５９８円増加している。引き続き、住民一人当たりのコストについて過剰負担のないよう、計画的な事業執行を実施し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6,003
5,943
161.67
4,984,113
4,682,038
275,201
2,533,107
4,087,634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79756</xdr:rowOff>
    </xdr:from>
    <xdr:to>
      <xdr:col>6</xdr:col>
      <xdr:colOff>511175</xdr:colOff>
      <xdr:row>32</xdr:row>
      <xdr:rowOff>152146</xdr:rowOff>
    </xdr:to>
    <xdr:cxnSp macro="">
      <xdr:nvCxnSpPr>
        <xdr:cNvPr id="61" name="直線コネクタ 60"/>
        <xdr:cNvCxnSpPr/>
      </xdr:nvCxnSpPr>
      <xdr:spPr>
        <a:xfrm flipV="1">
          <a:off x="3797300" y="55661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152146</xdr:rowOff>
    </xdr:from>
    <xdr:to>
      <xdr:col>5</xdr:col>
      <xdr:colOff>358775</xdr:colOff>
      <xdr:row>33</xdr:row>
      <xdr:rowOff>56515</xdr:rowOff>
    </xdr:to>
    <xdr:cxnSp macro="">
      <xdr:nvCxnSpPr>
        <xdr:cNvPr id="64" name="直線コネクタ 63"/>
        <xdr:cNvCxnSpPr/>
      </xdr:nvCxnSpPr>
      <xdr:spPr>
        <a:xfrm flipV="1">
          <a:off x="2908300" y="563854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19812</xdr:rowOff>
    </xdr:from>
    <xdr:to>
      <xdr:col>4</xdr:col>
      <xdr:colOff>155575</xdr:colOff>
      <xdr:row>33</xdr:row>
      <xdr:rowOff>56515</xdr:rowOff>
    </xdr:to>
    <xdr:cxnSp macro="">
      <xdr:nvCxnSpPr>
        <xdr:cNvPr id="67" name="直線コネクタ 66"/>
        <xdr:cNvCxnSpPr/>
      </xdr:nvCxnSpPr>
      <xdr:spPr>
        <a:xfrm>
          <a:off x="2019300" y="5677662"/>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58293</xdr:rowOff>
    </xdr:from>
    <xdr:to>
      <xdr:col>2</xdr:col>
      <xdr:colOff>638175</xdr:colOff>
      <xdr:row>33</xdr:row>
      <xdr:rowOff>19812</xdr:rowOff>
    </xdr:to>
    <xdr:cxnSp macro="">
      <xdr:nvCxnSpPr>
        <xdr:cNvPr id="70" name="直線コネクタ 69"/>
        <xdr:cNvCxnSpPr/>
      </xdr:nvCxnSpPr>
      <xdr:spPr>
        <a:xfrm>
          <a:off x="1130300" y="5544693"/>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28956</xdr:rowOff>
    </xdr:from>
    <xdr:to>
      <xdr:col>6</xdr:col>
      <xdr:colOff>561975</xdr:colOff>
      <xdr:row>32</xdr:row>
      <xdr:rowOff>130556</xdr:rowOff>
    </xdr:to>
    <xdr:sp macro="" textlink="">
      <xdr:nvSpPr>
        <xdr:cNvPr id="80" name="円/楕円 79"/>
        <xdr:cNvSpPr/>
      </xdr:nvSpPr>
      <xdr:spPr>
        <a:xfrm>
          <a:off x="45847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51833</xdr:rowOff>
    </xdr:from>
    <xdr:ext cx="534377" cy="259045"/>
    <xdr:sp macro="" textlink="">
      <xdr:nvSpPr>
        <xdr:cNvPr id="81" name="議会費該当値テキスト"/>
        <xdr:cNvSpPr txBox="1"/>
      </xdr:nvSpPr>
      <xdr:spPr>
        <a:xfrm>
          <a:off x="4686300" y="536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101346</xdr:rowOff>
    </xdr:from>
    <xdr:to>
      <xdr:col>5</xdr:col>
      <xdr:colOff>409575</xdr:colOff>
      <xdr:row>33</xdr:row>
      <xdr:rowOff>31496</xdr:rowOff>
    </xdr:to>
    <xdr:sp macro="" textlink="">
      <xdr:nvSpPr>
        <xdr:cNvPr id="82" name="円/楕円 81"/>
        <xdr:cNvSpPr/>
      </xdr:nvSpPr>
      <xdr:spPr>
        <a:xfrm>
          <a:off x="3746500" y="55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48023</xdr:rowOff>
    </xdr:from>
    <xdr:ext cx="534377" cy="259045"/>
    <xdr:sp macro="" textlink="">
      <xdr:nvSpPr>
        <xdr:cNvPr id="83" name="テキスト ボックス 82"/>
        <xdr:cNvSpPr txBox="1"/>
      </xdr:nvSpPr>
      <xdr:spPr>
        <a:xfrm>
          <a:off x="3530111" y="53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5715</xdr:rowOff>
    </xdr:from>
    <xdr:to>
      <xdr:col>4</xdr:col>
      <xdr:colOff>206375</xdr:colOff>
      <xdr:row>33</xdr:row>
      <xdr:rowOff>107315</xdr:rowOff>
    </xdr:to>
    <xdr:sp macro="" textlink="">
      <xdr:nvSpPr>
        <xdr:cNvPr id="84" name="円/楕円 83"/>
        <xdr:cNvSpPr/>
      </xdr:nvSpPr>
      <xdr:spPr>
        <a:xfrm>
          <a:off x="2857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123842</xdr:rowOff>
    </xdr:from>
    <xdr:ext cx="534377" cy="259045"/>
    <xdr:sp macro="" textlink="">
      <xdr:nvSpPr>
        <xdr:cNvPr id="85" name="テキスト ボックス 84"/>
        <xdr:cNvSpPr txBox="1"/>
      </xdr:nvSpPr>
      <xdr:spPr>
        <a:xfrm>
          <a:off x="2641111" y="5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140462</xdr:rowOff>
    </xdr:from>
    <xdr:to>
      <xdr:col>3</xdr:col>
      <xdr:colOff>3175</xdr:colOff>
      <xdr:row>33</xdr:row>
      <xdr:rowOff>70612</xdr:rowOff>
    </xdr:to>
    <xdr:sp macro="" textlink="">
      <xdr:nvSpPr>
        <xdr:cNvPr id="86" name="円/楕円 85"/>
        <xdr:cNvSpPr/>
      </xdr:nvSpPr>
      <xdr:spPr>
        <a:xfrm>
          <a:off x="1968500" y="56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87139</xdr:rowOff>
    </xdr:from>
    <xdr:ext cx="534377" cy="259045"/>
    <xdr:sp macro="" textlink="">
      <xdr:nvSpPr>
        <xdr:cNvPr id="87" name="テキスト ボックス 86"/>
        <xdr:cNvSpPr txBox="1"/>
      </xdr:nvSpPr>
      <xdr:spPr>
        <a:xfrm>
          <a:off x="1752111" y="54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7493</xdr:rowOff>
    </xdr:from>
    <xdr:to>
      <xdr:col>1</xdr:col>
      <xdr:colOff>485775</xdr:colOff>
      <xdr:row>32</xdr:row>
      <xdr:rowOff>109093</xdr:rowOff>
    </xdr:to>
    <xdr:sp macro="" textlink="">
      <xdr:nvSpPr>
        <xdr:cNvPr id="88" name="円/楕円 87"/>
        <xdr:cNvSpPr/>
      </xdr:nvSpPr>
      <xdr:spPr>
        <a:xfrm>
          <a:off x="1079500" y="54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125620</xdr:rowOff>
    </xdr:from>
    <xdr:ext cx="534377" cy="259045"/>
    <xdr:sp macro="" textlink="">
      <xdr:nvSpPr>
        <xdr:cNvPr id="89" name="テキスト ボックス 88"/>
        <xdr:cNvSpPr txBox="1"/>
      </xdr:nvSpPr>
      <xdr:spPr>
        <a:xfrm>
          <a:off x="863111" y="52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79856</xdr:rowOff>
    </xdr:from>
    <xdr:to>
      <xdr:col>6</xdr:col>
      <xdr:colOff>511175</xdr:colOff>
      <xdr:row>58</xdr:row>
      <xdr:rowOff>83636</xdr:rowOff>
    </xdr:to>
    <xdr:cxnSp macro="">
      <xdr:nvCxnSpPr>
        <xdr:cNvPr id="116" name="直線コネクタ 115"/>
        <xdr:cNvCxnSpPr/>
      </xdr:nvCxnSpPr>
      <xdr:spPr>
        <a:xfrm flipV="1">
          <a:off x="3797300" y="10023956"/>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82810</xdr:rowOff>
    </xdr:from>
    <xdr:to>
      <xdr:col>5</xdr:col>
      <xdr:colOff>358775</xdr:colOff>
      <xdr:row>58</xdr:row>
      <xdr:rowOff>83636</xdr:rowOff>
    </xdr:to>
    <xdr:cxnSp macro="">
      <xdr:nvCxnSpPr>
        <xdr:cNvPr id="119" name="直線コネクタ 118"/>
        <xdr:cNvCxnSpPr/>
      </xdr:nvCxnSpPr>
      <xdr:spPr>
        <a:xfrm>
          <a:off x="2908300" y="1002691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82810</xdr:rowOff>
    </xdr:from>
    <xdr:to>
      <xdr:col>4</xdr:col>
      <xdr:colOff>155575</xdr:colOff>
      <xdr:row>58</xdr:row>
      <xdr:rowOff>91687</xdr:rowOff>
    </xdr:to>
    <xdr:cxnSp macro="">
      <xdr:nvCxnSpPr>
        <xdr:cNvPr id="122" name="直線コネクタ 121"/>
        <xdr:cNvCxnSpPr/>
      </xdr:nvCxnSpPr>
      <xdr:spPr>
        <a:xfrm flipV="1">
          <a:off x="2019300" y="1002691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91687</xdr:rowOff>
    </xdr:from>
    <xdr:to>
      <xdr:col>2</xdr:col>
      <xdr:colOff>638175</xdr:colOff>
      <xdr:row>58</xdr:row>
      <xdr:rowOff>96303</xdr:rowOff>
    </xdr:to>
    <xdr:cxnSp macro="">
      <xdr:nvCxnSpPr>
        <xdr:cNvPr id="125" name="直線コネクタ 124"/>
        <xdr:cNvCxnSpPr/>
      </xdr:nvCxnSpPr>
      <xdr:spPr>
        <a:xfrm flipV="1">
          <a:off x="1130300" y="10035787"/>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29056</xdr:rowOff>
    </xdr:from>
    <xdr:to>
      <xdr:col>6</xdr:col>
      <xdr:colOff>561975</xdr:colOff>
      <xdr:row>58</xdr:row>
      <xdr:rowOff>130656</xdr:rowOff>
    </xdr:to>
    <xdr:sp macro="" textlink="">
      <xdr:nvSpPr>
        <xdr:cNvPr id="135" name="円/楕円 134"/>
        <xdr:cNvSpPr/>
      </xdr:nvSpPr>
      <xdr:spPr>
        <a:xfrm>
          <a:off x="45847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159883</xdr:rowOff>
    </xdr:from>
    <xdr:ext cx="599010" cy="259045"/>
    <xdr:sp macro="" textlink="">
      <xdr:nvSpPr>
        <xdr:cNvPr id="136" name="総務費該当値テキスト"/>
        <xdr:cNvSpPr txBox="1"/>
      </xdr:nvSpPr>
      <xdr:spPr>
        <a:xfrm>
          <a:off x="4686300" y="97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32836</xdr:rowOff>
    </xdr:from>
    <xdr:to>
      <xdr:col>5</xdr:col>
      <xdr:colOff>409575</xdr:colOff>
      <xdr:row>58</xdr:row>
      <xdr:rowOff>134436</xdr:rowOff>
    </xdr:to>
    <xdr:sp macro="" textlink="">
      <xdr:nvSpPr>
        <xdr:cNvPr id="137" name="円/楕円 136"/>
        <xdr:cNvSpPr/>
      </xdr:nvSpPr>
      <xdr:spPr>
        <a:xfrm>
          <a:off x="3746500" y="99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150963</xdr:rowOff>
    </xdr:from>
    <xdr:ext cx="599010" cy="259045"/>
    <xdr:sp macro="" textlink="">
      <xdr:nvSpPr>
        <xdr:cNvPr id="138" name="テキスト ボックス 137"/>
        <xdr:cNvSpPr txBox="1"/>
      </xdr:nvSpPr>
      <xdr:spPr>
        <a:xfrm>
          <a:off x="3497794" y="975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32010</xdr:rowOff>
    </xdr:from>
    <xdr:to>
      <xdr:col>4</xdr:col>
      <xdr:colOff>206375</xdr:colOff>
      <xdr:row>58</xdr:row>
      <xdr:rowOff>133610</xdr:rowOff>
    </xdr:to>
    <xdr:sp macro="" textlink="">
      <xdr:nvSpPr>
        <xdr:cNvPr id="139" name="円/楕円 138"/>
        <xdr:cNvSpPr/>
      </xdr:nvSpPr>
      <xdr:spPr>
        <a:xfrm>
          <a:off x="2857500" y="99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150137</xdr:rowOff>
    </xdr:from>
    <xdr:ext cx="599010" cy="259045"/>
    <xdr:sp macro="" textlink="">
      <xdr:nvSpPr>
        <xdr:cNvPr id="140" name="テキスト ボックス 139"/>
        <xdr:cNvSpPr txBox="1"/>
      </xdr:nvSpPr>
      <xdr:spPr>
        <a:xfrm>
          <a:off x="2608794" y="97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40887</xdr:rowOff>
    </xdr:from>
    <xdr:to>
      <xdr:col>3</xdr:col>
      <xdr:colOff>3175</xdr:colOff>
      <xdr:row>58</xdr:row>
      <xdr:rowOff>142487</xdr:rowOff>
    </xdr:to>
    <xdr:sp macro="" textlink="">
      <xdr:nvSpPr>
        <xdr:cNvPr id="141" name="円/楕円 140"/>
        <xdr:cNvSpPr/>
      </xdr:nvSpPr>
      <xdr:spPr>
        <a:xfrm>
          <a:off x="1968500" y="99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133614</xdr:rowOff>
    </xdr:from>
    <xdr:ext cx="599010" cy="259045"/>
    <xdr:sp macro="" textlink="">
      <xdr:nvSpPr>
        <xdr:cNvPr id="142" name="テキスト ボックス 141"/>
        <xdr:cNvSpPr txBox="1"/>
      </xdr:nvSpPr>
      <xdr:spPr>
        <a:xfrm>
          <a:off x="1719794" y="100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45503</xdr:rowOff>
    </xdr:from>
    <xdr:to>
      <xdr:col>1</xdr:col>
      <xdr:colOff>485775</xdr:colOff>
      <xdr:row>58</xdr:row>
      <xdr:rowOff>147103</xdr:rowOff>
    </xdr:to>
    <xdr:sp macro="" textlink="">
      <xdr:nvSpPr>
        <xdr:cNvPr id="143" name="円/楕円 142"/>
        <xdr:cNvSpPr/>
      </xdr:nvSpPr>
      <xdr:spPr>
        <a:xfrm>
          <a:off x="1079500" y="99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138230</xdr:rowOff>
    </xdr:from>
    <xdr:ext cx="534377" cy="259045"/>
    <xdr:sp macro="" textlink="">
      <xdr:nvSpPr>
        <xdr:cNvPr id="144" name="テキスト ボックス 143"/>
        <xdr:cNvSpPr txBox="1"/>
      </xdr:nvSpPr>
      <xdr:spPr>
        <a:xfrm>
          <a:off x="863111" y="100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12322</xdr:rowOff>
    </xdr:from>
    <xdr:to>
      <xdr:col>6</xdr:col>
      <xdr:colOff>511175</xdr:colOff>
      <xdr:row>77</xdr:row>
      <xdr:rowOff>22017</xdr:rowOff>
    </xdr:to>
    <xdr:cxnSp macro="">
      <xdr:nvCxnSpPr>
        <xdr:cNvPr id="171" name="直線コネクタ 170"/>
        <xdr:cNvCxnSpPr/>
      </xdr:nvCxnSpPr>
      <xdr:spPr>
        <a:xfrm flipV="1">
          <a:off x="3797300" y="13213972"/>
          <a:ext cx="838200" cy="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22017</xdr:rowOff>
    </xdr:from>
    <xdr:to>
      <xdr:col>5</xdr:col>
      <xdr:colOff>358775</xdr:colOff>
      <xdr:row>77</xdr:row>
      <xdr:rowOff>65615</xdr:rowOff>
    </xdr:to>
    <xdr:cxnSp macro="">
      <xdr:nvCxnSpPr>
        <xdr:cNvPr id="174" name="直線コネクタ 173"/>
        <xdr:cNvCxnSpPr/>
      </xdr:nvCxnSpPr>
      <xdr:spPr>
        <a:xfrm flipV="1">
          <a:off x="2908300" y="13223667"/>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163266</xdr:rowOff>
    </xdr:from>
    <xdr:to>
      <xdr:col>4</xdr:col>
      <xdr:colOff>155575</xdr:colOff>
      <xdr:row>77</xdr:row>
      <xdr:rowOff>65615</xdr:rowOff>
    </xdr:to>
    <xdr:cxnSp macro="">
      <xdr:nvCxnSpPr>
        <xdr:cNvPr id="177" name="直線コネクタ 176"/>
        <xdr:cNvCxnSpPr/>
      </xdr:nvCxnSpPr>
      <xdr:spPr>
        <a:xfrm>
          <a:off x="2019300" y="13193466"/>
          <a:ext cx="8890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163266</xdr:rowOff>
    </xdr:from>
    <xdr:to>
      <xdr:col>2</xdr:col>
      <xdr:colOff>638175</xdr:colOff>
      <xdr:row>77</xdr:row>
      <xdr:rowOff>11306</xdr:rowOff>
    </xdr:to>
    <xdr:cxnSp macro="">
      <xdr:nvCxnSpPr>
        <xdr:cNvPr id="180" name="直線コネクタ 179"/>
        <xdr:cNvCxnSpPr/>
      </xdr:nvCxnSpPr>
      <xdr:spPr>
        <a:xfrm flipV="1">
          <a:off x="1130300" y="13193466"/>
          <a:ext cx="889000" cy="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132972</xdr:rowOff>
    </xdr:from>
    <xdr:to>
      <xdr:col>6</xdr:col>
      <xdr:colOff>561975</xdr:colOff>
      <xdr:row>77</xdr:row>
      <xdr:rowOff>63122</xdr:rowOff>
    </xdr:to>
    <xdr:sp macro="" textlink="">
      <xdr:nvSpPr>
        <xdr:cNvPr id="190" name="円/楕円 189"/>
        <xdr:cNvSpPr/>
      </xdr:nvSpPr>
      <xdr:spPr>
        <a:xfrm>
          <a:off x="4584700" y="131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47899</xdr:rowOff>
    </xdr:from>
    <xdr:ext cx="599010" cy="259045"/>
    <xdr:sp macro="" textlink="">
      <xdr:nvSpPr>
        <xdr:cNvPr id="191" name="民生費該当値テキスト"/>
        <xdr:cNvSpPr txBox="1"/>
      </xdr:nvSpPr>
      <xdr:spPr>
        <a:xfrm>
          <a:off x="4686300" y="130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142667</xdr:rowOff>
    </xdr:from>
    <xdr:to>
      <xdr:col>5</xdr:col>
      <xdr:colOff>409575</xdr:colOff>
      <xdr:row>77</xdr:row>
      <xdr:rowOff>72817</xdr:rowOff>
    </xdr:to>
    <xdr:sp macro="" textlink="">
      <xdr:nvSpPr>
        <xdr:cNvPr id="192" name="円/楕円 191"/>
        <xdr:cNvSpPr/>
      </xdr:nvSpPr>
      <xdr:spPr>
        <a:xfrm>
          <a:off x="3746500" y="131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63944</xdr:rowOff>
    </xdr:from>
    <xdr:ext cx="599010" cy="259045"/>
    <xdr:sp macro="" textlink="">
      <xdr:nvSpPr>
        <xdr:cNvPr id="193" name="テキスト ボックス 192"/>
        <xdr:cNvSpPr txBox="1"/>
      </xdr:nvSpPr>
      <xdr:spPr>
        <a:xfrm>
          <a:off x="3497794" y="1326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14815</xdr:rowOff>
    </xdr:from>
    <xdr:to>
      <xdr:col>4</xdr:col>
      <xdr:colOff>206375</xdr:colOff>
      <xdr:row>77</xdr:row>
      <xdr:rowOff>116415</xdr:rowOff>
    </xdr:to>
    <xdr:sp macro="" textlink="">
      <xdr:nvSpPr>
        <xdr:cNvPr id="194" name="円/楕円 193"/>
        <xdr:cNvSpPr/>
      </xdr:nvSpPr>
      <xdr:spPr>
        <a:xfrm>
          <a:off x="2857500" y="132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107542</xdr:rowOff>
    </xdr:from>
    <xdr:ext cx="599010" cy="259045"/>
    <xdr:sp macro="" textlink="">
      <xdr:nvSpPr>
        <xdr:cNvPr id="195" name="テキスト ボックス 194"/>
        <xdr:cNvSpPr txBox="1"/>
      </xdr:nvSpPr>
      <xdr:spPr>
        <a:xfrm>
          <a:off x="2608794" y="1330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112466</xdr:rowOff>
    </xdr:from>
    <xdr:to>
      <xdr:col>3</xdr:col>
      <xdr:colOff>3175</xdr:colOff>
      <xdr:row>77</xdr:row>
      <xdr:rowOff>42616</xdr:rowOff>
    </xdr:to>
    <xdr:sp macro="" textlink="">
      <xdr:nvSpPr>
        <xdr:cNvPr id="196" name="円/楕円 195"/>
        <xdr:cNvSpPr/>
      </xdr:nvSpPr>
      <xdr:spPr>
        <a:xfrm>
          <a:off x="1968500" y="131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33743</xdr:rowOff>
    </xdr:from>
    <xdr:ext cx="599010" cy="259045"/>
    <xdr:sp macro="" textlink="">
      <xdr:nvSpPr>
        <xdr:cNvPr id="197" name="テキスト ボックス 196"/>
        <xdr:cNvSpPr txBox="1"/>
      </xdr:nvSpPr>
      <xdr:spPr>
        <a:xfrm>
          <a:off x="1719794" y="132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131956</xdr:rowOff>
    </xdr:from>
    <xdr:to>
      <xdr:col>1</xdr:col>
      <xdr:colOff>485775</xdr:colOff>
      <xdr:row>77</xdr:row>
      <xdr:rowOff>62106</xdr:rowOff>
    </xdr:to>
    <xdr:sp macro="" textlink="">
      <xdr:nvSpPr>
        <xdr:cNvPr id="198" name="円/楕円 197"/>
        <xdr:cNvSpPr/>
      </xdr:nvSpPr>
      <xdr:spPr>
        <a:xfrm>
          <a:off x="1079500" y="131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53233</xdr:rowOff>
    </xdr:from>
    <xdr:ext cx="599010" cy="259045"/>
    <xdr:sp macro="" textlink="">
      <xdr:nvSpPr>
        <xdr:cNvPr id="199" name="テキスト ボックス 198"/>
        <xdr:cNvSpPr txBox="1"/>
      </xdr:nvSpPr>
      <xdr:spPr>
        <a:xfrm>
          <a:off x="830794" y="1325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21470</xdr:rowOff>
    </xdr:from>
    <xdr:to>
      <xdr:col>6</xdr:col>
      <xdr:colOff>511175</xdr:colOff>
      <xdr:row>95</xdr:row>
      <xdr:rowOff>35937</xdr:rowOff>
    </xdr:to>
    <xdr:cxnSp macro="">
      <xdr:nvCxnSpPr>
        <xdr:cNvPr id="230" name="直線コネクタ 229"/>
        <xdr:cNvCxnSpPr/>
      </xdr:nvCxnSpPr>
      <xdr:spPr>
        <a:xfrm flipV="1">
          <a:off x="3797300" y="16309220"/>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96658</xdr:rowOff>
    </xdr:from>
    <xdr:to>
      <xdr:col>5</xdr:col>
      <xdr:colOff>358775</xdr:colOff>
      <xdr:row>95</xdr:row>
      <xdr:rowOff>35937</xdr:rowOff>
    </xdr:to>
    <xdr:cxnSp macro="">
      <xdr:nvCxnSpPr>
        <xdr:cNvPr id="233" name="直線コネクタ 232"/>
        <xdr:cNvCxnSpPr/>
      </xdr:nvCxnSpPr>
      <xdr:spPr>
        <a:xfrm>
          <a:off x="2908300" y="16212958"/>
          <a:ext cx="889000" cy="1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96658</xdr:rowOff>
    </xdr:from>
    <xdr:to>
      <xdr:col>4</xdr:col>
      <xdr:colOff>155575</xdr:colOff>
      <xdr:row>96</xdr:row>
      <xdr:rowOff>85173</xdr:rowOff>
    </xdr:to>
    <xdr:cxnSp macro="">
      <xdr:nvCxnSpPr>
        <xdr:cNvPr id="236" name="直線コネクタ 235"/>
        <xdr:cNvCxnSpPr/>
      </xdr:nvCxnSpPr>
      <xdr:spPr>
        <a:xfrm flipV="1">
          <a:off x="2019300" y="16212958"/>
          <a:ext cx="889000" cy="3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85173</xdr:rowOff>
    </xdr:from>
    <xdr:to>
      <xdr:col>2</xdr:col>
      <xdr:colOff>638175</xdr:colOff>
      <xdr:row>96</xdr:row>
      <xdr:rowOff>130370</xdr:rowOff>
    </xdr:to>
    <xdr:cxnSp macro="">
      <xdr:nvCxnSpPr>
        <xdr:cNvPr id="239" name="直線コネクタ 238"/>
        <xdr:cNvCxnSpPr/>
      </xdr:nvCxnSpPr>
      <xdr:spPr>
        <a:xfrm flipV="1">
          <a:off x="1130300" y="16544373"/>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142120</xdr:rowOff>
    </xdr:from>
    <xdr:to>
      <xdr:col>6</xdr:col>
      <xdr:colOff>561975</xdr:colOff>
      <xdr:row>95</xdr:row>
      <xdr:rowOff>72270</xdr:rowOff>
    </xdr:to>
    <xdr:sp macro="" textlink="">
      <xdr:nvSpPr>
        <xdr:cNvPr id="249" name="円/楕円 248"/>
        <xdr:cNvSpPr/>
      </xdr:nvSpPr>
      <xdr:spPr>
        <a:xfrm>
          <a:off x="4584700" y="162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164997</xdr:rowOff>
    </xdr:from>
    <xdr:ext cx="534377" cy="259045"/>
    <xdr:sp macro="" textlink="">
      <xdr:nvSpPr>
        <xdr:cNvPr id="250" name="衛生費該当値テキスト"/>
        <xdr:cNvSpPr txBox="1"/>
      </xdr:nvSpPr>
      <xdr:spPr>
        <a:xfrm>
          <a:off x="4686300" y="161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156587</xdr:rowOff>
    </xdr:from>
    <xdr:to>
      <xdr:col>5</xdr:col>
      <xdr:colOff>409575</xdr:colOff>
      <xdr:row>95</xdr:row>
      <xdr:rowOff>86737</xdr:rowOff>
    </xdr:to>
    <xdr:sp macro="" textlink="">
      <xdr:nvSpPr>
        <xdr:cNvPr id="251" name="円/楕円 250"/>
        <xdr:cNvSpPr/>
      </xdr:nvSpPr>
      <xdr:spPr>
        <a:xfrm>
          <a:off x="3746500" y="162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103264</xdr:rowOff>
    </xdr:from>
    <xdr:ext cx="534377" cy="259045"/>
    <xdr:sp macro="" textlink="">
      <xdr:nvSpPr>
        <xdr:cNvPr id="252" name="テキスト ボックス 251"/>
        <xdr:cNvSpPr txBox="1"/>
      </xdr:nvSpPr>
      <xdr:spPr>
        <a:xfrm>
          <a:off x="3530111" y="160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45858</xdr:rowOff>
    </xdr:from>
    <xdr:to>
      <xdr:col>4</xdr:col>
      <xdr:colOff>206375</xdr:colOff>
      <xdr:row>94</xdr:row>
      <xdr:rowOff>147458</xdr:rowOff>
    </xdr:to>
    <xdr:sp macro="" textlink="">
      <xdr:nvSpPr>
        <xdr:cNvPr id="253" name="円/楕円 252"/>
        <xdr:cNvSpPr/>
      </xdr:nvSpPr>
      <xdr:spPr>
        <a:xfrm>
          <a:off x="2857500" y="161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163985</xdr:rowOff>
    </xdr:from>
    <xdr:ext cx="534377" cy="259045"/>
    <xdr:sp macro="" textlink="">
      <xdr:nvSpPr>
        <xdr:cNvPr id="254" name="テキスト ボックス 253"/>
        <xdr:cNvSpPr txBox="1"/>
      </xdr:nvSpPr>
      <xdr:spPr>
        <a:xfrm>
          <a:off x="2641111" y="159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34373</xdr:rowOff>
    </xdr:from>
    <xdr:to>
      <xdr:col>3</xdr:col>
      <xdr:colOff>3175</xdr:colOff>
      <xdr:row>96</xdr:row>
      <xdr:rowOff>135973</xdr:rowOff>
    </xdr:to>
    <xdr:sp macro="" textlink="">
      <xdr:nvSpPr>
        <xdr:cNvPr id="255" name="円/楕円 254"/>
        <xdr:cNvSpPr/>
      </xdr:nvSpPr>
      <xdr:spPr>
        <a:xfrm>
          <a:off x="1968500" y="164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127100</xdr:rowOff>
    </xdr:from>
    <xdr:ext cx="534377" cy="259045"/>
    <xdr:sp macro="" textlink="">
      <xdr:nvSpPr>
        <xdr:cNvPr id="256" name="テキスト ボックス 255"/>
        <xdr:cNvSpPr txBox="1"/>
      </xdr:nvSpPr>
      <xdr:spPr>
        <a:xfrm>
          <a:off x="1752111" y="165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79570</xdr:rowOff>
    </xdr:from>
    <xdr:to>
      <xdr:col>1</xdr:col>
      <xdr:colOff>485775</xdr:colOff>
      <xdr:row>97</xdr:row>
      <xdr:rowOff>9720</xdr:rowOff>
    </xdr:to>
    <xdr:sp macro="" textlink="">
      <xdr:nvSpPr>
        <xdr:cNvPr id="257" name="円/楕円 256"/>
        <xdr:cNvSpPr/>
      </xdr:nvSpPr>
      <xdr:spPr>
        <a:xfrm>
          <a:off x="1079500" y="165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847</xdr:rowOff>
    </xdr:from>
    <xdr:ext cx="534377" cy="259045"/>
    <xdr:sp macro="" textlink="">
      <xdr:nvSpPr>
        <xdr:cNvPr id="258" name="テキスト ボックス 257"/>
        <xdr:cNvSpPr txBox="1"/>
      </xdr:nvSpPr>
      <xdr:spPr>
        <a:xfrm>
          <a:off x="863111" y="166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83099</xdr:rowOff>
    </xdr:from>
    <xdr:to>
      <xdr:col>15</xdr:col>
      <xdr:colOff>180975</xdr:colOff>
      <xdr:row>38</xdr:row>
      <xdr:rowOff>85248</xdr:rowOff>
    </xdr:to>
    <xdr:cxnSp macro="">
      <xdr:nvCxnSpPr>
        <xdr:cNvPr id="285" name="直線コネクタ 284"/>
        <xdr:cNvCxnSpPr/>
      </xdr:nvCxnSpPr>
      <xdr:spPr>
        <a:xfrm flipV="1">
          <a:off x="9639300" y="659819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167452</xdr:rowOff>
    </xdr:from>
    <xdr:to>
      <xdr:col>14</xdr:col>
      <xdr:colOff>28575</xdr:colOff>
      <xdr:row>38</xdr:row>
      <xdr:rowOff>85248</xdr:rowOff>
    </xdr:to>
    <xdr:cxnSp macro="">
      <xdr:nvCxnSpPr>
        <xdr:cNvPr id="288" name="直線コネクタ 287"/>
        <xdr:cNvCxnSpPr/>
      </xdr:nvCxnSpPr>
      <xdr:spPr>
        <a:xfrm>
          <a:off x="8750300" y="6339652"/>
          <a:ext cx="889000" cy="26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167452</xdr:rowOff>
    </xdr:from>
    <xdr:to>
      <xdr:col>12</xdr:col>
      <xdr:colOff>511175</xdr:colOff>
      <xdr:row>37</xdr:row>
      <xdr:rowOff>81499</xdr:rowOff>
    </xdr:to>
    <xdr:cxnSp macro="">
      <xdr:nvCxnSpPr>
        <xdr:cNvPr id="291" name="直線コネクタ 290"/>
        <xdr:cNvCxnSpPr/>
      </xdr:nvCxnSpPr>
      <xdr:spPr>
        <a:xfrm flipV="1">
          <a:off x="7861300" y="6339652"/>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60742</xdr:rowOff>
    </xdr:from>
    <xdr:to>
      <xdr:col>11</xdr:col>
      <xdr:colOff>307975</xdr:colOff>
      <xdr:row>37</xdr:row>
      <xdr:rowOff>81499</xdr:rowOff>
    </xdr:to>
    <xdr:cxnSp macro="">
      <xdr:nvCxnSpPr>
        <xdr:cNvPr id="294" name="直線コネクタ 293"/>
        <xdr:cNvCxnSpPr/>
      </xdr:nvCxnSpPr>
      <xdr:spPr>
        <a:xfrm>
          <a:off x="6972300" y="640439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32299</xdr:rowOff>
    </xdr:from>
    <xdr:to>
      <xdr:col>15</xdr:col>
      <xdr:colOff>231775</xdr:colOff>
      <xdr:row>38</xdr:row>
      <xdr:rowOff>133899</xdr:rowOff>
    </xdr:to>
    <xdr:sp macro="" textlink="">
      <xdr:nvSpPr>
        <xdr:cNvPr id="304" name="円/楕円 303"/>
        <xdr:cNvSpPr/>
      </xdr:nvSpPr>
      <xdr:spPr>
        <a:xfrm>
          <a:off x="10426700" y="65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469744" cy="259045"/>
    <xdr:sp macro="" textlink="">
      <xdr:nvSpPr>
        <xdr:cNvPr id="305" name="労働費該当値テキスト"/>
        <xdr:cNvSpPr txBox="1"/>
      </xdr:nvSpPr>
      <xdr:spPr>
        <a:xfrm>
          <a:off x="10528300" y="652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34448</xdr:rowOff>
    </xdr:from>
    <xdr:to>
      <xdr:col>14</xdr:col>
      <xdr:colOff>79375</xdr:colOff>
      <xdr:row>38</xdr:row>
      <xdr:rowOff>136048</xdr:rowOff>
    </xdr:to>
    <xdr:sp macro="" textlink="">
      <xdr:nvSpPr>
        <xdr:cNvPr id="306" name="円/楕円 305"/>
        <xdr:cNvSpPr/>
      </xdr:nvSpPr>
      <xdr:spPr>
        <a:xfrm>
          <a:off x="9588500" y="65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127175</xdr:rowOff>
    </xdr:from>
    <xdr:ext cx="469744" cy="259045"/>
    <xdr:sp macro="" textlink="">
      <xdr:nvSpPr>
        <xdr:cNvPr id="307" name="テキスト ボックス 306"/>
        <xdr:cNvSpPr txBox="1"/>
      </xdr:nvSpPr>
      <xdr:spPr>
        <a:xfrm>
          <a:off x="9404427" y="664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116652</xdr:rowOff>
    </xdr:from>
    <xdr:to>
      <xdr:col>12</xdr:col>
      <xdr:colOff>561975</xdr:colOff>
      <xdr:row>37</xdr:row>
      <xdr:rowOff>46802</xdr:rowOff>
    </xdr:to>
    <xdr:sp macro="" textlink="">
      <xdr:nvSpPr>
        <xdr:cNvPr id="308" name="円/楕円 307"/>
        <xdr:cNvSpPr/>
      </xdr:nvSpPr>
      <xdr:spPr>
        <a:xfrm>
          <a:off x="8699500" y="62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63329</xdr:rowOff>
    </xdr:from>
    <xdr:ext cx="469744" cy="259045"/>
    <xdr:sp macro="" textlink="">
      <xdr:nvSpPr>
        <xdr:cNvPr id="309" name="テキスト ボックス 308"/>
        <xdr:cNvSpPr txBox="1"/>
      </xdr:nvSpPr>
      <xdr:spPr>
        <a:xfrm>
          <a:off x="8515427" y="606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30699</xdr:rowOff>
    </xdr:from>
    <xdr:to>
      <xdr:col>11</xdr:col>
      <xdr:colOff>358775</xdr:colOff>
      <xdr:row>37</xdr:row>
      <xdr:rowOff>132299</xdr:rowOff>
    </xdr:to>
    <xdr:sp macro="" textlink="">
      <xdr:nvSpPr>
        <xdr:cNvPr id="310" name="円/楕円 309"/>
        <xdr:cNvSpPr/>
      </xdr:nvSpPr>
      <xdr:spPr>
        <a:xfrm>
          <a:off x="7810500" y="63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148826</xdr:rowOff>
    </xdr:from>
    <xdr:ext cx="469744" cy="259045"/>
    <xdr:sp macro="" textlink="">
      <xdr:nvSpPr>
        <xdr:cNvPr id="311" name="テキスト ボックス 310"/>
        <xdr:cNvSpPr txBox="1"/>
      </xdr:nvSpPr>
      <xdr:spPr>
        <a:xfrm>
          <a:off x="7626427" y="61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9942</xdr:rowOff>
    </xdr:from>
    <xdr:to>
      <xdr:col>10</xdr:col>
      <xdr:colOff>155575</xdr:colOff>
      <xdr:row>37</xdr:row>
      <xdr:rowOff>111542</xdr:rowOff>
    </xdr:to>
    <xdr:sp macro="" textlink="">
      <xdr:nvSpPr>
        <xdr:cNvPr id="312" name="円/楕円 311"/>
        <xdr:cNvSpPr/>
      </xdr:nvSpPr>
      <xdr:spPr>
        <a:xfrm>
          <a:off x="6921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128069</xdr:rowOff>
    </xdr:from>
    <xdr:ext cx="469744" cy="259045"/>
    <xdr:sp macro="" textlink="">
      <xdr:nvSpPr>
        <xdr:cNvPr id="313" name="テキスト ボックス 312"/>
        <xdr:cNvSpPr txBox="1"/>
      </xdr:nvSpPr>
      <xdr:spPr>
        <a:xfrm>
          <a:off x="6737427"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42669</xdr:rowOff>
    </xdr:from>
    <xdr:to>
      <xdr:col>15</xdr:col>
      <xdr:colOff>180975</xdr:colOff>
      <xdr:row>59</xdr:row>
      <xdr:rowOff>48170</xdr:rowOff>
    </xdr:to>
    <xdr:cxnSp macro="">
      <xdr:nvCxnSpPr>
        <xdr:cNvPr id="344" name="直線コネクタ 343"/>
        <xdr:cNvCxnSpPr/>
      </xdr:nvCxnSpPr>
      <xdr:spPr>
        <a:xfrm flipV="1">
          <a:off x="9639300" y="10158219"/>
          <a:ext cx="8382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48170</xdr:rowOff>
    </xdr:from>
    <xdr:to>
      <xdr:col>14</xdr:col>
      <xdr:colOff>28575</xdr:colOff>
      <xdr:row>59</xdr:row>
      <xdr:rowOff>54082</xdr:rowOff>
    </xdr:to>
    <xdr:cxnSp macro="">
      <xdr:nvCxnSpPr>
        <xdr:cNvPr id="347" name="直線コネクタ 346"/>
        <xdr:cNvCxnSpPr/>
      </xdr:nvCxnSpPr>
      <xdr:spPr>
        <a:xfrm flipV="1">
          <a:off x="8750300" y="10163720"/>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54082</xdr:rowOff>
    </xdr:from>
    <xdr:to>
      <xdr:col>12</xdr:col>
      <xdr:colOff>511175</xdr:colOff>
      <xdr:row>59</xdr:row>
      <xdr:rowOff>57859</xdr:rowOff>
    </xdr:to>
    <xdr:cxnSp macro="">
      <xdr:nvCxnSpPr>
        <xdr:cNvPr id="350" name="直線コネクタ 349"/>
        <xdr:cNvCxnSpPr/>
      </xdr:nvCxnSpPr>
      <xdr:spPr>
        <a:xfrm flipV="1">
          <a:off x="7861300" y="10169632"/>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57859</xdr:rowOff>
    </xdr:from>
    <xdr:to>
      <xdr:col>11</xdr:col>
      <xdr:colOff>307975</xdr:colOff>
      <xdr:row>59</xdr:row>
      <xdr:rowOff>61385</xdr:rowOff>
    </xdr:to>
    <xdr:cxnSp macro="">
      <xdr:nvCxnSpPr>
        <xdr:cNvPr id="353" name="直線コネクタ 352"/>
        <xdr:cNvCxnSpPr/>
      </xdr:nvCxnSpPr>
      <xdr:spPr>
        <a:xfrm flipV="1">
          <a:off x="6972300" y="1017340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163319</xdr:rowOff>
    </xdr:from>
    <xdr:to>
      <xdr:col>15</xdr:col>
      <xdr:colOff>231775</xdr:colOff>
      <xdr:row>59</xdr:row>
      <xdr:rowOff>93469</xdr:rowOff>
    </xdr:to>
    <xdr:sp macro="" textlink="">
      <xdr:nvSpPr>
        <xdr:cNvPr id="363" name="円/楕円 362"/>
        <xdr:cNvSpPr/>
      </xdr:nvSpPr>
      <xdr:spPr>
        <a:xfrm>
          <a:off x="10426700" y="101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122696</xdr:rowOff>
    </xdr:from>
    <xdr:ext cx="534377" cy="259045"/>
    <xdr:sp macro="" textlink="">
      <xdr:nvSpPr>
        <xdr:cNvPr id="364" name="農林水産業費該当値テキスト"/>
        <xdr:cNvSpPr txBox="1"/>
      </xdr:nvSpPr>
      <xdr:spPr>
        <a:xfrm>
          <a:off x="10528300" y="98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168820</xdr:rowOff>
    </xdr:from>
    <xdr:to>
      <xdr:col>14</xdr:col>
      <xdr:colOff>79375</xdr:colOff>
      <xdr:row>59</xdr:row>
      <xdr:rowOff>98970</xdr:rowOff>
    </xdr:to>
    <xdr:sp macro="" textlink="">
      <xdr:nvSpPr>
        <xdr:cNvPr id="365" name="円/楕円 364"/>
        <xdr:cNvSpPr/>
      </xdr:nvSpPr>
      <xdr:spPr>
        <a:xfrm>
          <a:off x="9588500" y="101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90097</xdr:rowOff>
    </xdr:from>
    <xdr:ext cx="534377" cy="259045"/>
    <xdr:sp macro="" textlink="">
      <xdr:nvSpPr>
        <xdr:cNvPr id="366" name="テキスト ボックス 365"/>
        <xdr:cNvSpPr txBox="1"/>
      </xdr:nvSpPr>
      <xdr:spPr>
        <a:xfrm>
          <a:off x="9372111" y="1020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3282</xdr:rowOff>
    </xdr:from>
    <xdr:to>
      <xdr:col>12</xdr:col>
      <xdr:colOff>561975</xdr:colOff>
      <xdr:row>59</xdr:row>
      <xdr:rowOff>104882</xdr:rowOff>
    </xdr:to>
    <xdr:sp macro="" textlink="">
      <xdr:nvSpPr>
        <xdr:cNvPr id="367" name="円/楕円 366"/>
        <xdr:cNvSpPr/>
      </xdr:nvSpPr>
      <xdr:spPr>
        <a:xfrm>
          <a:off x="8699500" y="101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96009</xdr:rowOff>
    </xdr:from>
    <xdr:ext cx="534377" cy="259045"/>
    <xdr:sp macro="" textlink="">
      <xdr:nvSpPr>
        <xdr:cNvPr id="368" name="テキスト ボックス 367"/>
        <xdr:cNvSpPr txBox="1"/>
      </xdr:nvSpPr>
      <xdr:spPr>
        <a:xfrm>
          <a:off x="8483111" y="102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7059</xdr:rowOff>
    </xdr:from>
    <xdr:to>
      <xdr:col>11</xdr:col>
      <xdr:colOff>358775</xdr:colOff>
      <xdr:row>59</xdr:row>
      <xdr:rowOff>108659</xdr:rowOff>
    </xdr:to>
    <xdr:sp macro="" textlink="">
      <xdr:nvSpPr>
        <xdr:cNvPr id="369" name="円/楕円 368"/>
        <xdr:cNvSpPr/>
      </xdr:nvSpPr>
      <xdr:spPr>
        <a:xfrm>
          <a:off x="7810500" y="101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99786</xdr:rowOff>
    </xdr:from>
    <xdr:ext cx="534377" cy="259045"/>
    <xdr:sp macro="" textlink="">
      <xdr:nvSpPr>
        <xdr:cNvPr id="370" name="テキスト ボックス 369"/>
        <xdr:cNvSpPr txBox="1"/>
      </xdr:nvSpPr>
      <xdr:spPr>
        <a:xfrm>
          <a:off x="7594111" y="102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10585</xdr:rowOff>
    </xdr:from>
    <xdr:to>
      <xdr:col>10</xdr:col>
      <xdr:colOff>155575</xdr:colOff>
      <xdr:row>59</xdr:row>
      <xdr:rowOff>112185</xdr:rowOff>
    </xdr:to>
    <xdr:sp macro="" textlink="">
      <xdr:nvSpPr>
        <xdr:cNvPr id="371" name="円/楕円 370"/>
        <xdr:cNvSpPr/>
      </xdr:nvSpPr>
      <xdr:spPr>
        <a:xfrm>
          <a:off x="6921500" y="101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103312</xdr:rowOff>
    </xdr:from>
    <xdr:ext cx="534377" cy="259045"/>
    <xdr:sp macro="" textlink="">
      <xdr:nvSpPr>
        <xdr:cNvPr id="372" name="テキスト ボックス 371"/>
        <xdr:cNvSpPr txBox="1"/>
      </xdr:nvSpPr>
      <xdr:spPr>
        <a:xfrm>
          <a:off x="6705111" y="102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21816</xdr:rowOff>
    </xdr:from>
    <xdr:to>
      <xdr:col>15</xdr:col>
      <xdr:colOff>180975</xdr:colOff>
      <xdr:row>75</xdr:row>
      <xdr:rowOff>145433</xdr:rowOff>
    </xdr:to>
    <xdr:cxnSp macro="">
      <xdr:nvCxnSpPr>
        <xdr:cNvPr id="399" name="直線コネクタ 398"/>
        <xdr:cNvCxnSpPr/>
      </xdr:nvCxnSpPr>
      <xdr:spPr>
        <a:xfrm flipV="1">
          <a:off x="9639300" y="12366216"/>
          <a:ext cx="838200" cy="6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145433</xdr:rowOff>
    </xdr:from>
    <xdr:to>
      <xdr:col>14</xdr:col>
      <xdr:colOff>28575</xdr:colOff>
      <xdr:row>76</xdr:row>
      <xdr:rowOff>168742</xdr:rowOff>
    </xdr:to>
    <xdr:cxnSp macro="">
      <xdr:nvCxnSpPr>
        <xdr:cNvPr id="402" name="直線コネクタ 401"/>
        <xdr:cNvCxnSpPr/>
      </xdr:nvCxnSpPr>
      <xdr:spPr>
        <a:xfrm flipV="1">
          <a:off x="8750300" y="13004183"/>
          <a:ext cx="889000" cy="19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168742</xdr:rowOff>
    </xdr:from>
    <xdr:to>
      <xdr:col>12</xdr:col>
      <xdr:colOff>511175</xdr:colOff>
      <xdr:row>77</xdr:row>
      <xdr:rowOff>79533</xdr:rowOff>
    </xdr:to>
    <xdr:cxnSp macro="">
      <xdr:nvCxnSpPr>
        <xdr:cNvPr id="405" name="直線コネクタ 404"/>
        <xdr:cNvCxnSpPr/>
      </xdr:nvCxnSpPr>
      <xdr:spPr>
        <a:xfrm flipV="1">
          <a:off x="7861300" y="13198942"/>
          <a:ext cx="8890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79533</xdr:rowOff>
    </xdr:from>
    <xdr:to>
      <xdr:col>11</xdr:col>
      <xdr:colOff>307975</xdr:colOff>
      <xdr:row>77</xdr:row>
      <xdr:rowOff>106215</xdr:rowOff>
    </xdr:to>
    <xdr:cxnSp macro="">
      <xdr:nvCxnSpPr>
        <xdr:cNvPr id="408" name="直線コネクタ 407"/>
        <xdr:cNvCxnSpPr/>
      </xdr:nvCxnSpPr>
      <xdr:spPr>
        <a:xfrm flipV="1">
          <a:off x="6972300" y="13281183"/>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55010</xdr:rowOff>
    </xdr:from>
    <xdr:ext cx="534377" cy="259045"/>
    <xdr:sp macro="" textlink="">
      <xdr:nvSpPr>
        <xdr:cNvPr id="410" name="テキスト ボックス 409"/>
        <xdr:cNvSpPr txBox="1"/>
      </xdr:nvSpPr>
      <xdr:spPr>
        <a:xfrm>
          <a:off x="7594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142466</xdr:rowOff>
    </xdr:from>
    <xdr:to>
      <xdr:col>15</xdr:col>
      <xdr:colOff>231775</xdr:colOff>
      <xdr:row>72</xdr:row>
      <xdr:rowOff>72616</xdr:rowOff>
    </xdr:to>
    <xdr:sp macro="" textlink="">
      <xdr:nvSpPr>
        <xdr:cNvPr id="418" name="円/楕円 417"/>
        <xdr:cNvSpPr/>
      </xdr:nvSpPr>
      <xdr:spPr>
        <a:xfrm>
          <a:off x="10426700" y="1231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165343</xdr:rowOff>
    </xdr:from>
    <xdr:ext cx="599010" cy="259045"/>
    <xdr:sp macro="" textlink="">
      <xdr:nvSpPr>
        <xdr:cNvPr id="419" name="商工費該当値テキスト"/>
        <xdr:cNvSpPr txBox="1"/>
      </xdr:nvSpPr>
      <xdr:spPr>
        <a:xfrm>
          <a:off x="10528300" y="1216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125,392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94633</xdr:rowOff>
    </xdr:from>
    <xdr:to>
      <xdr:col>14</xdr:col>
      <xdr:colOff>79375</xdr:colOff>
      <xdr:row>76</xdr:row>
      <xdr:rowOff>24783</xdr:rowOff>
    </xdr:to>
    <xdr:sp macro="" textlink="">
      <xdr:nvSpPr>
        <xdr:cNvPr id="420" name="円/楕円 419"/>
        <xdr:cNvSpPr/>
      </xdr:nvSpPr>
      <xdr:spPr>
        <a:xfrm>
          <a:off x="9588500" y="129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41310</xdr:rowOff>
    </xdr:from>
    <xdr:ext cx="534377" cy="259045"/>
    <xdr:sp macro="" textlink="">
      <xdr:nvSpPr>
        <xdr:cNvPr id="421" name="テキスト ボックス 420"/>
        <xdr:cNvSpPr txBox="1"/>
      </xdr:nvSpPr>
      <xdr:spPr>
        <a:xfrm>
          <a:off x="9372111" y="127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117942</xdr:rowOff>
    </xdr:from>
    <xdr:to>
      <xdr:col>12</xdr:col>
      <xdr:colOff>561975</xdr:colOff>
      <xdr:row>77</xdr:row>
      <xdr:rowOff>48092</xdr:rowOff>
    </xdr:to>
    <xdr:sp macro="" textlink="">
      <xdr:nvSpPr>
        <xdr:cNvPr id="422" name="円/楕円 421"/>
        <xdr:cNvSpPr/>
      </xdr:nvSpPr>
      <xdr:spPr>
        <a:xfrm>
          <a:off x="8699500" y="1314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64619</xdr:rowOff>
    </xdr:from>
    <xdr:ext cx="534377" cy="259045"/>
    <xdr:sp macro="" textlink="">
      <xdr:nvSpPr>
        <xdr:cNvPr id="423" name="テキスト ボックス 422"/>
        <xdr:cNvSpPr txBox="1"/>
      </xdr:nvSpPr>
      <xdr:spPr>
        <a:xfrm>
          <a:off x="8483111" y="1292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28733</xdr:rowOff>
    </xdr:from>
    <xdr:to>
      <xdr:col>11</xdr:col>
      <xdr:colOff>358775</xdr:colOff>
      <xdr:row>77</xdr:row>
      <xdr:rowOff>130333</xdr:rowOff>
    </xdr:to>
    <xdr:sp macro="" textlink="">
      <xdr:nvSpPr>
        <xdr:cNvPr id="424" name="円/楕円 423"/>
        <xdr:cNvSpPr/>
      </xdr:nvSpPr>
      <xdr:spPr>
        <a:xfrm>
          <a:off x="7810500" y="132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146860</xdr:rowOff>
    </xdr:from>
    <xdr:ext cx="534377" cy="259045"/>
    <xdr:sp macro="" textlink="">
      <xdr:nvSpPr>
        <xdr:cNvPr id="425" name="テキスト ボックス 424"/>
        <xdr:cNvSpPr txBox="1"/>
      </xdr:nvSpPr>
      <xdr:spPr>
        <a:xfrm>
          <a:off x="7594111" y="130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55415</xdr:rowOff>
    </xdr:from>
    <xdr:to>
      <xdr:col>10</xdr:col>
      <xdr:colOff>155575</xdr:colOff>
      <xdr:row>77</xdr:row>
      <xdr:rowOff>157015</xdr:rowOff>
    </xdr:to>
    <xdr:sp macro="" textlink="">
      <xdr:nvSpPr>
        <xdr:cNvPr id="426" name="円/楕円 425"/>
        <xdr:cNvSpPr/>
      </xdr:nvSpPr>
      <xdr:spPr>
        <a:xfrm>
          <a:off x="6921500" y="132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2092</xdr:rowOff>
    </xdr:from>
    <xdr:ext cx="534377" cy="259045"/>
    <xdr:sp macro="" textlink="">
      <xdr:nvSpPr>
        <xdr:cNvPr id="427" name="テキスト ボックス 426"/>
        <xdr:cNvSpPr txBox="1"/>
      </xdr:nvSpPr>
      <xdr:spPr>
        <a:xfrm>
          <a:off x="6705111" y="130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97622</xdr:rowOff>
    </xdr:from>
    <xdr:to>
      <xdr:col>15</xdr:col>
      <xdr:colOff>180975</xdr:colOff>
      <xdr:row>98</xdr:row>
      <xdr:rowOff>99380</xdr:rowOff>
    </xdr:to>
    <xdr:cxnSp macro="">
      <xdr:nvCxnSpPr>
        <xdr:cNvPr id="454" name="直線コネクタ 453"/>
        <xdr:cNvCxnSpPr/>
      </xdr:nvCxnSpPr>
      <xdr:spPr>
        <a:xfrm>
          <a:off x="9639300" y="16899722"/>
          <a:ext cx="8382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97622</xdr:rowOff>
    </xdr:from>
    <xdr:to>
      <xdr:col>14</xdr:col>
      <xdr:colOff>28575</xdr:colOff>
      <xdr:row>98</xdr:row>
      <xdr:rowOff>109713</xdr:rowOff>
    </xdr:to>
    <xdr:cxnSp macro="">
      <xdr:nvCxnSpPr>
        <xdr:cNvPr id="457" name="直線コネクタ 456"/>
        <xdr:cNvCxnSpPr/>
      </xdr:nvCxnSpPr>
      <xdr:spPr>
        <a:xfrm flipV="1">
          <a:off x="8750300" y="16899722"/>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106770</xdr:rowOff>
    </xdr:from>
    <xdr:to>
      <xdr:col>12</xdr:col>
      <xdr:colOff>511175</xdr:colOff>
      <xdr:row>98</xdr:row>
      <xdr:rowOff>109713</xdr:rowOff>
    </xdr:to>
    <xdr:cxnSp macro="">
      <xdr:nvCxnSpPr>
        <xdr:cNvPr id="460" name="直線コネクタ 459"/>
        <xdr:cNvCxnSpPr/>
      </xdr:nvCxnSpPr>
      <xdr:spPr>
        <a:xfrm>
          <a:off x="7861300" y="16908870"/>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106770</xdr:rowOff>
    </xdr:from>
    <xdr:to>
      <xdr:col>11</xdr:col>
      <xdr:colOff>307975</xdr:colOff>
      <xdr:row>98</xdr:row>
      <xdr:rowOff>112753</xdr:rowOff>
    </xdr:to>
    <xdr:cxnSp macro="">
      <xdr:nvCxnSpPr>
        <xdr:cNvPr id="463" name="直線コネクタ 462"/>
        <xdr:cNvCxnSpPr/>
      </xdr:nvCxnSpPr>
      <xdr:spPr>
        <a:xfrm flipV="1">
          <a:off x="6972300" y="16908870"/>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48580</xdr:rowOff>
    </xdr:from>
    <xdr:to>
      <xdr:col>15</xdr:col>
      <xdr:colOff>231775</xdr:colOff>
      <xdr:row>98</xdr:row>
      <xdr:rowOff>150180</xdr:rowOff>
    </xdr:to>
    <xdr:sp macro="" textlink="">
      <xdr:nvSpPr>
        <xdr:cNvPr id="473" name="円/楕円 472"/>
        <xdr:cNvSpPr/>
      </xdr:nvSpPr>
      <xdr:spPr>
        <a:xfrm>
          <a:off x="10426700" y="168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46822</xdr:rowOff>
    </xdr:from>
    <xdr:to>
      <xdr:col>14</xdr:col>
      <xdr:colOff>79375</xdr:colOff>
      <xdr:row>98</xdr:row>
      <xdr:rowOff>148422</xdr:rowOff>
    </xdr:to>
    <xdr:sp macro="" textlink="">
      <xdr:nvSpPr>
        <xdr:cNvPr id="475" name="円/楕円 474"/>
        <xdr:cNvSpPr/>
      </xdr:nvSpPr>
      <xdr:spPr>
        <a:xfrm>
          <a:off x="9588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164949</xdr:rowOff>
    </xdr:from>
    <xdr:ext cx="534377" cy="259045"/>
    <xdr:sp macro="" textlink="">
      <xdr:nvSpPr>
        <xdr:cNvPr id="476" name="テキスト ボックス 475"/>
        <xdr:cNvSpPr txBox="1"/>
      </xdr:nvSpPr>
      <xdr:spPr>
        <a:xfrm>
          <a:off x="9372111" y="166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58913</xdr:rowOff>
    </xdr:from>
    <xdr:to>
      <xdr:col>12</xdr:col>
      <xdr:colOff>561975</xdr:colOff>
      <xdr:row>98</xdr:row>
      <xdr:rowOff>160513</xdr:rowOff>
    </xdr:to>
    <xdr:sp macro="" textlink="">
      <xdr:nvSpPr>
        <xdr:cNvPr id="477" name="円/楕円 476"/>
        <xdr:cNvSpPr/>
      </xdr:nvSpPr>
      <xdr:spPr>
        <a:xfrm>
          <a:off x="8699500" y="168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151640</xdr:rowOff>
    </xdr:from>
    <xdr:ext cx="534377" cy="259045"/>
    <xdr:sp macro="" textlink="">
      <xdr:nvSpPr>
        <xdr:cNvPr id="478" name="テキスト ボックス 477"/>
        <xdr:cNvSpPr txBox="1"/>
      </xdr:nvSpPr>
      <xdr:spPr>
        <a:xfrm>
          <a:off x="8483111" y="169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55970</xdr:rowOff>
    </xdr:from>
    <xdr:to>
      <xdr:col>11</xdr:col>
      <xdr:colOff>358775</xdr:colOff>
      <xdr:row>98</xdr:row>
      <xdr:rowOff>157570</xdr:rowOff>
    </xdr:to>
    <xdr:sp macro="" textlink="">
      <xdr:nvSpPr>
        <xdr:cNvPr id="479" name="円/楕円 478"/>
        <xdr:cNvSpPr/>
      </xdr:nvSpPr>
      <xdr:spPr>
        <a:xfrm>
          <a:off x="7810500" y="168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148697</xdr:rowOff>
    </xdr:from>
    <xdr:ext cx="534377" cy="259045"/>
    <xdr:sp macro="" textlink="">
      <xdr:nvSpPr>
        <xdr:cNvPr id="480" name="テキスト ボックス 479"/>
        <xdr:cNvSpPr txBox="1"/>
      </xdr:nvSpPr>
      <xdr:spPr>
        <a:xfrm>
          <a:off x="7594111" y="169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61953</xdr:rowOff>
    </xdr:from>
    <xdr:to>
      <xdr:col>10</xdr:col>
      <xdr:colOff>155575</xdr:colOff>
      <xdr:row>98</xdr:row>
      <xdr:rowOff>163553</xdr:rowOff>
    </xdr:to>
    <xdr:sp macro="" textlink="">
      <xdr:nvSpPr>
        <xdr:cNvPr id="481" name="円/楕円 480"/>
        <xdr:cNvSpPr/>
      </xdr:nvSpPr>
      <xdr:spPr>
        <a:xfrm>
          <a:off x="6921500" y="168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154680</xdr:rowOff>
    </xdr:from>
    <xdr:ext cx="534377" cy="259045"/>
    <xdr:sp macro="" textlink="">
      <xdr:nvSpPr>
        <xdr:cNvPr id="482" name="テキスト ボックス 481"/>
        <xdr:cNvSpPr txBox="1"/>
      </xdr:nvSpPr>
      <xdr:spPr>
        <a:xfrm>
          <a:off x="6705111" y="169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23832</xdr:rowOff>
    </xdr:from>
    <xdr:to>
      <xdr:col>23</xdr:col>
      <xdr:colOff>517525</xdr:colOff>
      <xdr:row>37</xdr:row>
      <xdr:rowOff>70859</xdr:rowOff>
    </xdr:to>
    <xdr:cxnSp macro="">
      <xdr:nvCxnSpPr>
        <xdr:cNvPr id="513" name="直線コネクタ 512"/>
        <xdr:cNvCxnSpPr/>
      </xdr:nvCxnSpPr>
      <xdr:spPr>
        <a:xfrm>
          <a:off x="15481300" y="6367482"/>
          <a:ext cx="8382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159408</xdr:rowOff>
    </xdr:from>
    <xdr:to>
      <xdr:col>22</xdr:col>
      <xdr:colOff>365125</xdr:colOff>
      <xdr:row>37</xdr:row>
      <xdr:rowOff>23832</xdr:rowOff>
    </xdr:to>
    <xdr:cxnSp macro="">
      <xdr:nvCxnSpPr>
        <xdr:cNvPr id="516" name="直線コネクタ 515"/>
        <xdr:cNvCxnSpPr/>
      </xdr:nvCxnSpPr>
      <xdr:spPr>
        <a:xfrm>
          <a:off x="14592300" y="6331608"/>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5740</xdr:rowOff>
    </xdr:from>
    <xdr:to>
      <xdr:col>21</xdr:col>
      <xdr:colOff>161925</xdr:colOff>
      <xdr:row>36</xdr:row>
      <xdr:rowOff>159408</xdr:rowOff>
    </xdr:to>
    <xdr:cxnSp macro="">
      <xdr:nvCxnSpPr>
        <xdr:cNvPr id="519" name="直線コネクタ 518"/>
        <xdr:cNvCxnSpPr/>
      </xdr:nvCxnSpPr>
      <xdr:spPr>
        <a:xfrm>
          <a:off x="13703300" y="5835040"/>
          <a:ext cx="889000" cy="49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5740</xdr:rowOff>
    </xdr:from>
    <xdr:to>
      <xdr:col>19</xdr:col>
      <xdr:colOff>644525</xdr:colOff>
      <xdr:row>37</xdr:row>
      <xdr:rowOff>3814</xdr:rowOff>
    </xdr:to>
    <xdr:cxnSp macro="">
      <xdr:nvCxnSpPr>
        <xdr:cNvPr id="522" name="直線コネクタ 521"/>
        <xdr:cNvCxnSpPr/>
      </xdr:nvCxnSpPr>
      <xdr:spPr>
        <a:xfrm flipV="1">
          <a:off x="12814300" y="5835040"/>
          <a:ext cx="889000" cy="5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20059</xdr:rowOff>
    </xdr:from>
    <xdr:to>
      <xdr:col>23</xdr:col>
      <xdr:colOff>568325</xdr:colOff>
      <xdr:row>37</xdr:row>
      <xdr:rowOff>121659</xdr:rowOff>
    </xdr:to>
    <xdr:sp macro="" textlink="">
      <xdr:nvSpPr>
        <xdr:cNvPr id="532" name="円/楕円 531"/>
        <xdr:cNvSpPr/>
      </xdr:nvSpPr>
      <xdr:spPr>
        <a:xfrm>
          <a:off x="16268700" y="63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169936</xdr:rowOff>
    </xdr:from>
    <xdr:ext cx="534377" cy="259045"/>
    <xdr:sp macro="" textlink="">
      <xdr:nvSpPr>
        <xdr:cNvPr id="533" name="消防費該当値テキスト"/>
        <xdr:cNvSpPr txBox="1"/>
      </xdr:nvSpPr>
      <xdr:spPr>
        <a:xfrm>
          <a:off x="16370300" y="63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144482</xdr:rowOff>
    </xdr:from>
    <xdr:to>
      <xdr:col>22</xdr:col>
      <xdr:colOff>415925</xdr:colOff>
      <xdr:row>37</xdr:row>
      <xdr:rowOff>74632</xdr:rowOff>
    </xdr:to>
    <xdr:sp macro="" textlink="">
      <xdr:nvSpPr>
        <xdr:cNvPr id="534" name="円/楕円 533"/>
        <xdr:cNvSpPr/>
      </xdr:nvSpPr>
      <xdr:spPr>
        <a:xfrm>
          <a:off x="15430500" y="63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65759</xdr:rowOff>
    </xdr:from>
    <xdr:ext cx="534377" cy="259045"/>
    <xdr:sp macro="" textlink="">
      <xdr:nvSpPr>
        <xdr:cNvPr id="535" name="テキスト ボックス 534"/>
        <xdr:cNvSpPr txBox="1"/>
      </xdr:nvSpPr>
      <xdr:spPr>
        <a:xfrm>
          <a:off x="1521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108608</xdr:rowOff>
    </xdr:from>
    <xdr:to>
      <xdr:col>21</xdr:col>
      <xdr:colOff>212725</xdr:colOff>
      <xdr:row>37</xdr:row>
      <xdr:rowOff>38758</xdr:rowOff>
    </xdr:to>
    <xdr:sp macro="" textlink="">
      <xdr:nvSpPr>
        <xdr:cNvPr id="536" name="円/楕円 535"/>
        <xdr:cNvSpPr/>
      </xdr:nvSpPr>
      <xdr:spPr>
        <a:xfrm>
          <a:off x="14541500" y="62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29885</xdr:rowOff>
    </xdr:from>
    <xdr:ext cx="534377" cy="259045"/>
    <xdr:sp macro="" textlink="">
      <xdr:nvSpPr>
        <xdr:cNvPr id="537" name="テキスト ボックス 536"/>
        <xdr:cNvSpPr txBox="1"/>
      </xdr:nvSpPr>
      <xdr:spPr>
        <a:xfrm>
          <a:off x="14325111" y="63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126390</xdr:rowOff>
    </xdr:from>
    <xdr:to>
      <xdr:col>20</xdr:col>
      <xdr:colOff>9525</xdr:colOff>
      <xdr:row>34</xdr:row>
      <xdr:rowOff>56540</xdr:rowOff>
    </xdr:to>
    <xdr:sp macro="" textlink="">
      <xdr:nvSpPr>
        <xdr:cNvPr id="538" name="円/楕円 537"/>
        <xdr:cNvSpPr/>
      </xdr:nvSpPr>
      <xdr:spPr>
        <a:xfrm>
          <a:off x="13652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73067</xdr:rowOff>
    </xdr:from>
    <xdr:ext cx="534377" cy="259045"/>
    <xdr:sp macro="" textlink="">
      <xdr:nvSpPr>
        <xdr:cNvPr id="539" name="テキスト ボックス 538"/>
        <xdr:cNvSpPr txBox="1"/>
      </xdr:nvSpPr>
      <xdr:spPr>
        <a:xfrm>
          <a:off x="13436111" y="55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124464</xdr:rowOff>
    </xdr:from>
    <xdr:to>
      <xdr:col>18</xdr:col>
      <xdr:colOff>492125</xdr:colOff>
      <xdr:row>37</xdr:row>
      <xdr:rowOff>54614</xdr:rowOff>
    </xdr:to>
    <xdr:sp macro="" textlink="">
      <xdr:nvSpPr>
        <xdr:cNvPr id="540" name="円/楕円 539"/>
        <xdr:cNvSpPr/>
      </xdr:nvSpPr>
      <xdr:spPr>
        <a:xfrm>
          <a:off x="12763500" y="62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45741</xdr:rowOff>
    </xdr:from>
    <xdr:ext cx="534377" cy="259045"/>
    <xdr:sp macro="" textlink="">
      <xdr:nvSpPr>
        <xdr:cNvPr id="541" name="テキスト ボックス 540"/>
        <xdr:cNvSpPr txBox="1"/>
      </xdr:nvSpPr>
      <xdr:spPr>
        <a:xfrm>
          <a:off x="12547111" y="63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26112</xdr:rowOff>
    </xdr:from>
    <xdr:to>
      <xdr:col>23</xdr:col>
      <xdr:colOff>517525</xdr:colOff>
      <xdr:row>56</xdr:row>
      <xdr:rowOff>145180</xdr:rowOff>
    </xdr:to>
    <xdr:cxnSp macro="">
      <xdr:nvCxnSpPr>
        <xdr:cNvPr id="572" name="直線コネクタ 571"/>
        <xdr:cNvCxnSpPr/>
      </xdr:nvCxnSpPr>
      <xdr:spPr>
        <a:xfrm flipV="1">
          <a:off x="15481300" y="9627312"/>
          <a:ext cx="838200" cy="1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80166</xdr:rowOff>
    </xdr:from>
    <xdr:to>
      <xdr:col>22</xdr:col>
      <xdr:colOff>365125</xdr:colOff>
      <xdr:row>56</xdr:row>
      <xdr:rowOff>145180</xdr:rowOff>
    </xdr:to>
    <xdr:cxnSp macro="">
      <xdr:nvCxnSpPr>
        <xdr:cNvPr id="575" name="直線コネクタ 574"/>
        <xdr:cNvCxnSpPr/>
      </xdr:nvCxnSpPr>
      <xdr:spPr>
        <a:xfrm>
          <a:off x="14592300" y="9509916"/>
          <a:ext cx="889000" cy="2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80166</xdr:rowOff>
    </xdr:from>
    <xdr:to>
      <xdr:col>21</xdr:col>
      <xdr:colOff>161925</xdr:colOff>
      <xdr:row>55</xdr:row>
      <xdr:rowOff>155023</xdr:rowOff>
    </xdr:to>
    <xdr:cxnSp macro="">
      <xdr:nvCxnSpPr>
        <xdr:cNvPr id="578" name="直線コネクタ 577"/>
        <xdr:cNvCxnSpPr/>
      </xdr:nvCxnSpPr>
      <xdr:spPr>
        <a:xfrm flipV="1">
          <a:off x="13703300" y="9509916"/>
          <a:ext cx="889000" cy="7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155023</xdr:rowOff>
    </xdr:from>
    <xdr:to>
      <xdr:col>19</xdr:col>
      <xdr:colOff>644525</xdr:colOff>
      <xdr:row>57</xdr:row>
      <xdr:rowOff>4193</xdr:rowOff>
    </xdr:to>
    <xdr:cxnSp macro="">
      <xdr:nvCxnSpPr>
        <xdr:cNvPr id="581" name="直線コネクタ 580"/>
        <xdr:cNvCxnSpPr/>
      </xdr:nvCxnSpPr>
      <xdr:spPr>
        <a:xfrm flipV="1">
          <a:off x="12814300" y="9584773"/>
          <a:ext cx="889000" cy="19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146762</xdr:rowOff>
    </xdr:from>
    <xdr:to>
      <xdr:col>23</xdr:col>
      <xdr:colOff>568325</xdr:colOff>
      <xdr:row>56</xdr:row>
      <xdr:rowOff>76912</xdr:rowOff>
    </xdr:to>
    <xdr:sp macro="" textlink="">
      <xdr:nvSpPr>
        <xdr:cNvPr id="591" name="円/楕円 590"/>
        <xdr:cNvSpPr/>
      </xdr:nvSpPr>
      <xdr:spPr>
        <a:xfrm>
          <a:off x="16268700" y="95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169639</xdr:rowOff>
    </xdr:from>
    <xdr:ext cx="534377" cy="259045"/>
    <xdr:sp macro="" textlink="">
      <xdr:nvSpPr>
        <xdr:cNvPr id="592" name="教育費該当値テキスト"/>
        <xdr:cNvSpPr txBox="1"/>
      </xdr:nvSpPr>
      <xdr:spPr>
        <a:xfrm>
          <a:off x="16370300" y="94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94380</xdr:rowOff>
    </xdr:from>
    <xdr:to>
      <xdr:col>22</xdr:col>
      <xdr:colOff>415925</xdr:colOff>
      <xdr:row>57</xdr:row>
      <xdr:rowOff>24530</xdr:rowOff>
    </xdr:to>
    <xdr:sp macro="" textlink="">
      <xdr:nvSpPr>
        <xdr:cNvPr id="593" name="円/楕円 592"/>
        <xdr:cNvSpPr/>
      </xdr:nvSpPr>
      <xdr:spPr>
        <a:xfrm>
          <a:off x="15430500" y="96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15657</xdr:rowOff>
    </xdr:from>
    <xdr:ext cx="534377" cy="259045"/>
    <xdr:sp macro="" textlink="">
      <xdr:nvSpPr>
        <xdr:cNvPr id="594" name="テキスト ボックス 593"/>
        <xdr:cNvSpPr txBox="1"/>
      </xdr:nvSpPr>
      <xdr:spPr>
        <a:xfrm>
          <a:off x="15214111" y="97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29366</xdr:rowOff>
    </xdr:from>
    <xdr:to>
      <xdr:col>21</xdr:col>
      <xdr:colOff>212725</xdr:colOff>
      <xdr:row>55</xdr:row>
      <xdr:rowOff>130966</xdr:rowOff>
    </xdr:to>
    <xdr:sp macro="" textlink="">
      <xdr:nvSpPr>
        <xdr:cNvPr id="595" name="円/楕円 594"/>
        <xdr:cNvSpPr/>
      </xdr:nvSpPr>
      <xdr:spPr>
        <a:xfrm>
          <a:off x="14541500" y="94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147493</xdr:rowOff>
    </xdr:from>
    <xdr:ext cx="599010" cy="259045"/>
    <xdr:sp macro="" textlink="">
      <xdr:nvSpPr>
        <xdr:cNvPr id="596" name="テキスト ボックス 595"/>
        <xdr:cNvSpPr txBox="1"/>
      </xdr:nvSpPr>
      <xdr:spPr>
        <a:xfrm>
          <a:off x="14292794" y="923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104223</xdr:rowOff>
    </xdr:from>
    <xdr:to>
      <xdr:col>20</xdr:col>
      <xdr:colOff>9525</xdr:colOff>
      <xdr:row>56</xdr:row>
      <xdr:rowOff>34373</xdr:rowOff>
    </xdr:to>
    <xdr:sp macro="" textlink="">
      <xdr:nvSpPr>
        <xdr:cNvPr id="597" name="円/楕円 596"/>
        <xdr:cNvSpPr/>
      </xdr:nvSpPr>
      <xdr:spPr>
        <a:xfrm>
          <a:off x="13652500" y="95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50900</xdr:rowOff>
    </xdr:from>
    <xdr:ext cx="534377" cy="259045"/>
    <xdr:sp macro="" textlink="">
      <xdr:nvSpPr>
        <xdr:cNvPr id="598" name="テキスト ボックス 597"/>
        <xdr:cNvSpPr txBox="1"/>
      </xdr:nvSpPr>
      <xdr:spPr>
        <a:xfrm>
          <a:off x="13436111" y="93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124843</xdr:rowOff>
    </xdr:from>
    <xdr:to>
      <xdr:col>18</xdr:col>
      <xdr:colOff>492125</xdr:colOff>
      <xdr:row>57</xdr:row>
      <xdr:rowOff>54993</xdr:rowOff>
    </xdr:to>
    <xdr:sp macro="" textlink="">
      <xdr:nvSpPr>
        <xdr:cNvPr id="599" name="円/楕円 598"/>
        <xdr:cNvSpPr/>
      </xdr:nvSpPr>
      <xdr:spPr>
        <a:xfrm>
          <a:off x="12763500" y="97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46120</xdr:rowOff>
    </xdr:from>
    <xdr:ext cx="534377" cy="259045"/>
    <xdr:sp macro="" textlink="">
      <xdr:nvSpPr>
        <xdr:cNvPr id="600" name="テキスト ボックス 599"/>
        <xdr:cNvSpPr txBox="1"/>
      </xdr:nvSpPr>
      <xdr:spPr>
        <a:xfrm>
          <a:off x="12547111" y="98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25081</xdr:rowOff>
    </xdr:from>
    <xdr:to>
      <xdr:col>23</xdr:col>
      <xdr:colOff>517525</xdr:colOff>
      <xdr:row>78</xdr:row>
      <xdr:rowOff>25400</xdr:rowOff>
    </xdr:to>
    <xdr:cxnSp macro="">
      <xdr:nvCxnSpPr>
        <xdr:cNvPr id="625" name="直線コネクタ 624"/>
        <xdr:cNvCxnSpPr/>
      </xdr:nvCxnSpPr>
      <xdr:spPr>
        <a:xfrm>
          <a:off x="15481300" y="133981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52775</xdr:rowOff>
    </xdr:from>
    <xdr:to>
      <xdr:col>22</xdr:col>
      <xdr:colOff>365125</xdr:colOff>
      <xdr:row>78</xdr:row>
      <xdr:rowOff>25081</xdr:rowOff>
    </xdr:to>
    <xdr:cxnSp macro="">
      <xdr:nvCxnSpPr>
        <xdr:cNvPr id="628" name="直線コネクタ 627"/>
        <xdr:cNvCxnSpPr/>
      </xdr:nvCxnSpPr>
      <xdr:spPr>
        <a:xfrm>
          <a:off x="14592300" y="13082975"/>
          <a:ext cx="889000" cy="3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52775</xdr:rowOff>
    </xdr:from>
    <xdr:to>
      <xdr:col>21</xdr:col>
      <xdr:colOff>161925</xdr:colOff>
      <xdr:row>76</xdr:row>
      <xdr:rowOff>157749</xdr:rowOff>
    </xdr:to>
    <xdr:cxnSp macro="">
      <xdr:nvCxnSpPr>
        <xdr:cNvPr id="631" name="直線コネクタ 630"/>
        <xdr:cNvCxnSpPr/>
      </xdr:nvCxnSpPr>
      <xdr:spPr>
        <a:xfrm flipV="1">
          <a:off x="13703300" y="13082975"/>
          <a:ext cx="889000" cy="10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157749</xdr:rowOff>
    </xdr:from>
    <xdr:to>
      <xdr:col>19</xdr:col>
      <xdr:colOff>644525</xdr:colOff>
      <xdr:row>78</xdr:row>
      <xdr:rowOff>9564</xdr:rowOff>
    </xdr:to>
    <xdr:cxnSp macro="">
      <xdr:nvCxnSpPr>
        <xdr:cNvPr id="634" name="直線コネクタ 633"/>
        <xdr:cNvCxnSpPr/>
      </xdr:nvCxnSpPr>
      <xdr:spPr>
        <a:xfrm flipV="1">
          <a:off x="12814300" y="13187949"/>
          <a:ext cx="889000" cy="1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145731</xdr:rowOff>
    </xdr:from>
    <xdr:to>
      <xdr:col>22</xdr:col>
      <xdr:colOff>415925</xdr:colOff>
      <xdr:row>78</xdr:row>
      <xdr:rowOff>75881</xdr:rowOff>
    </xdr:to>
    <xdr:sp macro="" textlink="">
      <xdr:nvSpPr>
        <xdr:cNvPr id="646" name="円/楕円 645"/>
        <xdr:cNvSpPr/>
      </xdr:nvSpPr>
      <xdr:spPr>
        <a:xfrm>
          <a:off x="15430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67008</xdr:rowOff>
    </xdr:from>
    <xdr:ext cx="313932" cy="259045"/>
    <xdr:sp macro="" textlink="">
      <xdr:nvSpPr>
        <xdr:cNvPr id="647" name="テキスト ボックス 646"/>
        <xdr:cNvSpPr txBox="1"/>
      </xdr:nvSpPr>
      <xdr:spPr>
        <a:xfrm>
          <a:off x="15324333" y="1344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1975</xdr:rowOff>
    </xdr:from>
    <xdr:to>
      <xdr:col>21</xdr:col>
      <xdr:colOff>212725</xdr:colOff>
      <xdr:row>76</xdr:row>
      <xdr:rowOff>103575</xdr:rowOff>
    </xdr:to>
    <xdr:sp macro="" textlink="">
      <xdr:nvSpPr>
        <xdr:cNvPr id="648" name="円/楕円 647"/>
        <xdr:cNvSpPr/>
      </xdr:nvSpPr>
      <xdr:spPr>
        <a:xfrm>
          <a:off x="14541500" y="130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120102</xdr:rowOff>
    </xdr:from>
    <xdr:ext cx="534377" cy="259045"/>
    <xdr:sp macro="" textlink="">
      <xdr:nvSpPr>
        <xdr:cNvPr id="649" name="テキスト ボックス 648"/>
        <xdr:cNvSpPr txBox="1"/>
      </xdr:nvSpPr>
      <xdr:spPr>
        <a:xfrm>
          <a:off x="14325111" y="128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106949</xdr:rowOff>
    </xdr:from>
    <xdr:to>
      <xdr:col>20</xdr:col>
      <xdr:colOff>9525</xdr:colOff>
      <xdr:row>77</xdr:row>
      <xdr:rowOff>37099</xdr:rowOff>
    </xdr:to>
    <xdr:sp macro="" textlink="">
      <xdr:nvSpPr>
        <xdr:cNvPr id="650" name="円/楕円 649"/>
        <xdr:cNvSpPr/>
      </xdr:nvSpPr>
      <xdr:spPr>
        <a:xfrm>
          <a:off x="13652500" y="131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53625</xdr:rowOff>
    </xdr:from>
    <xdr:ext cx="534377" cy="259045"/>
    <xdr:sp macro="" textlink="">
      <xdr:nvSpPr>
        <xdr:cNvPr id="651" name="テキスト ボックス 650"/>
        <xdr:cNvSpPr txBox="1"/>
      </xdr:nvSpPr>
      <xdr:spPr>
        <a:xfrm>
          <a:off x="13436111" y="129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130214</xdr:rowOff>
    </xdr:from>
    <xdr:to>
      <xdr:col>18</xdr:col>
      <xdr:colOff>492125</xdr:colOff>
      <xdr:row>78</xdr:row>
      <xdr:rowOff>60364</xdr:rowOff>
    </xdr:to>
    <xdr:sp macro="" textlink="">
      <xdr:nvSpPr>
        <xdr:cNvPr id="652" name="円/楕円 651"/>
        <xdr:cNvSpPr/>
      </xdr:nvSpPr>
      <xdr:spPr>
        <a:xfrm>
          <a:off x="12763500" y="133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51491</xdr:rowOff>
    </xdr:from>
    <xdr:ext cx="469744" cy="259045"/>
    <xdr:sp macro="" textlink="">
      <xdr:nvSpPr>
        <xdr:cNvPr id="653" name="テキスト ボックス 652"/>
        <xdr:cNvSpPr txBox="1"/>
      </xdr:nvSpPr>
      <xdr:spPr>
        <a:xfrm>
          <a:off x="12579427" y="134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42608</xdr:rowOff>
    </xdr:from>
    <xdr:to>
      <xdr:col>23</xdr:col>
      <xdr:colOff>517525</xdr:colOff>
      <xdr:row>96</xdr:row>
      <xdr:rowOff>51815</xdr:rowOff>
    </xdr:to>
    <xdr:cxnSp macro="">
      <xdr:nvCxnSpPr>
        <xdr:cNvPr id="678" name="直線コネクタ 677"/>
        <xdr:cNvCxnSpPr/>
      </xdr:nvCxnSpPr>
      <xdr:spPr>
        <a:xfrm flipV="1">
          <a:off x="15481300" y="16501808"/>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51815</xdr:rowOff>
    </xdr:from>
    <xdr:to>
      <xdr:col>22</xdr:col>
      <xdr:colOff>365125</xdr:colOff>
      <xdr:row>96</xdr:row>
      <xdr:rowOff>56187</xdr:rowOff>
    </xdr:to>
    <xdr:cxnSp macro="">
      <xdr:nvCxnSpPr>
        <xdr:cNvPr id="681" name="直線コネクタ 680"/>
        <xdr:cNvCxnSpPr/>
      </xdr:nvCxnSpPr>
      <xdr:spPr>
        <a:xfrm flipV="1">
          <a:off x="14592300" y="16511015"/>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51009</xdr:rowOff>
    </xdr:from>
    <xdr:to>
      <xdr:col>21</xdr:col>
      <xdr:colOff>161925</xdr:colOff>
      <xdr:row>96</xdr:row>
      <xdr:rowOff>56187</xdr:rowOff>
    </xdr:to>
    <xdr:cxnSp macro="">
      <xdr:nvCxnSpPr>
        <xdr:cNvPr id="684" name="直線コネクタ 683"/>
        <xdr:cNvCxnSpPr/>
      </xdr:nvCxnSpPr>
      <xdr:spPr>
        <a:xfrm>
          <a:off x="13703300" y="16510209"/>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164954</xdr:rowOff>
    </xdr:from>
    <xdr:to>
      <xdr:col>19</xdr:col>
      <xdr:colOff>644525</xdr:colOff>
      <xdr:row>96</xdr:row>
      <xdr:rowOff>51009</xdr:rowOff>
    </xdr:to>
    <xdr:cxnSp macro="">
      <xdr:nvCxnSpPr>
        <xdr:cNvPr id="687" name="直線コネクタ 686"/>
        <xdr:cNvCxnSpPr/>
      </xdr:nvCxnSpPr>
      <xdr:spPr>
        <a:xfrm>
          <a:off x="12814300" y="16452704"/>
          <a:ext cx="889000" cy="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163258</xdr:rowOff>
    </xdr:from>
    <xdr:to>
      <xdr:col>23</xdr:col>
      <xdr:colOff>568325</xdr:colOff>
      <xdr:row>96</xdr:row>
      <xdr:rowOff>93408</xdr:rowOff>
    </xdr:to>
    <xdr:sp macro="" textlink="">
      <xdr:nvSpPr>
        <xdr:cNvPr id="697" name="円/楕円 696"/>
        <xdr:cNvSpPr/>
      </xdr:nvSpPr>
      <xdr:spPr>
        <a:xfrm>
          <a:off x="16268700" y="164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141685</xdr:rowOff>
    </xdr:from>
    <xdr:ext cx="534377" cy="259045"/>
    <xdr:sp macro="" textlink="">
      <xdr:nvSpPr>
        <xdr:cNvPr id="698" name="公債費該当値テキスト"/>
        <xdr:cNvSpPr txBox="1"/>
      </xdr:nvSpPr>
      <xdr:spPr>
        <a:xfrm>
          <a:off x="16370300"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1015</xdr:rowOff>
    </xdr:from>
    <xdr:to>
      <xdr:col>22</xdr:col>
      <xdr:colOff>415925</xdr:colOff>
      <xdr:row>96</xdr:row>
      <xdr:rowOff>102615</xdr:rowOff>
    </xdr:to>
    <xdr:sp macro="" textlink="">
      <xdr:nvSpPr>
        <xdr:cNvPr id="699" name="円/楕円 698"/>
        <xdr:cNvSpPr/>
      </xdr:nvSpPr>
      <xdr:spPr>
        <a:xfrm>
          <a:off x="15430500" y="1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93742</xdr:rowOff>
    </xdr:from>
    <xdr:ext cx="534377" cy="259045"/>
    <xdr:sp macro="" textlink="">
      <xdr:nvSpPr>
        <xdr:cNvPr id="700" name="テキスト ボックス 699"/>
        <xdr:cNvSpPr txBox="1"/>
      </xdr:nvSpPr>
      <xdr:spPr>
        <a:xfrm>
          <a:off x="15214111" y="165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5387</xdr:rowOff>
    </xdr:from>
    <xdr:to>
      <xdr:col>21</xdr:col>
      <xdr:colOff>212725</xdr:colOff>
      <xdr:row>96</xdr:row>
      <xdr:rowOff>106987</xdr:rowOff>
    </xdr:to>
    <xdr:sp macro="" textlink="">
      <xdr:nvSpPr>
        <xdr:cNvPr id="701" name="円/楕円 700"/>
        <xdr:cNvSpPr/>
      </xdr:nvSpPr>
      <xdr:spPr>
        <a:xfrm>
          <a:off x="14541500" y="164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98114</xdr:rowOff>
    </xdr:from>
    <xdr:ext cx="534377" cy="259045"/>
    <xdr:sp macro="" textlink="">
      <xdr:nvSpPr>
        <xdr:cNvPr id="702" name="テキスト ボックス 701"/>
        <xdr:cNvSpPr txBox="1"/>
      </xdr:nvSpPr>
      <xdr:spPr>
        <a:xfrm>
          <a:off x="14325111" y="165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209</xdr:rowOff>
    </xdr:from>
    <xdr:to>
      <xdr:col>20</xdr:col>
      <xdr:colOff>9525</xdr:colOff>
      <xdr:row>96</xdr:row>
      <xdr:rowOff>101809</xdr:rowOff>
    </xdr:to>
    <xdr:sp macro="" textlink="">
      <xdr:nvSpPr>
        <xdr:cNvPr id="703" name="円/楕円 702"/>
        <xdr:cNvSpPr/>
      </xdr:nvSpPr>
      <xdr:spPr>
        <a:xfrm>
          <a:off x="13652500" y="16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92936</xdr:rowOff>
    </xdr:from>
    <xdr:ext cx="534377" cy="259045"/>
    <xdr:sp macro="" textlink="">
      <xdr:nvSpPr>
        <xdr:cNvPr id="704" name="テキスト ボックス 703"/>
        <xdr:cNvSpPr txBox="1"/>
      </xdr:nvSpPr>
      <xdr:spPr>
        <a:xfrm>
          <a:off x="13436111" y="165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114154</xdr:rowOff>
    </xdr:from>
    <xdr:to>
      <xdr:col>18</xdr:col>
      <xdr:colOff>492125</xdr:colOff>
      <xdr:row>96</xdr:row>
      <xdr:rowOff>44304</xdr:rowOff>
    </xdr:to>
    <xdr:sp macro="" textlink="">
      <xdr:nvSpPr>
        <xdr:cNvPr id="705" name="円/楕円 704"/>
        <xdr:cNvSpPr/>
      </xdr:nvSpPr>
      <xdr:spPr>
        <a:xfrm>
          <a:off x="12763500" y="164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35431</xdr:rowOff>
    </xdr:from>
    <xdr:ext cx="534377" cy="259045"/>
    <xdr:sp macro="" textlink="">
      <xdr:nvSpPr>
        <xdr:cNvPr id="706" name="テキスト ボックス 705"/>
        <xdr:cNvSpPr txBox="1"/>
      </xdr:nvSpPr>
      <xdr:spPr>
        <a:xfrm>
          <a:off x="12547111" y="164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２７年度の目的別の特徴としては、ふるさと納税に係る返礼品や積立金に係る総務費のコストが８，２６８円の増加、過疎債を活用した町貸工場設置事業５８０，６３４千円の増加に伴う商工費コストが６９，７６９円の増加、子どものための教育・保育給付費の扶助費が増加した教育費のコストが１８，２３０円増加している。その他は、各年度の普通建設事業費の増減が主な変動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引き続き、後年度の住民負担を意識した計画的な事業実施を行っていく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９年度に病院の診療所化に係る不良債務解消のため、財政調整基金や特定目的基金を取崩し財源を確保した。その後、財政調整基金は可能な限り積立を行い、さらに経済対策に伴う国からの交付金や、大型の補正予算事業の実施により、実質収支や実質単年度収支も改善された。今後も大型の普通建設事業が見込まれるため、計画的な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水道事業会計では、減価償却費等の内部留保資金を年々増加してきたが、平成２５年度から平成２６年度に中央監視等設備の更新を行い、平成２６年度</a:t>
          </a:r>
          <a:r>
            <a:rPr kumimoji="1" lang="ja-JP" altLang="en-US" sz="1100">
              <a:solidFill>
                <a:schemeClr val="dk1"/>
              </a:solidFill>
              <a:effectLst/>
              <a:latin typeface="+mn-lt"/>
              <a:ea typeface="+mn-ea"/>
              <a:cs typeface="+mn-cs"/>
            </a:rPr>
            <a:t>、２７年度分が減少している。</a:t>
          </a:r>
          <a:r>
            <a:rPr kumimoji="1" lang="ja-JP" altLang="ja-JP" sz="1100">
              <a:solidFill>
                <a:schemeClr val="dk1"/>
              </a:solidFill>
              <a:effectLst/>
              <a:latin typeface="+mn-lt"/>
              <a:ea typeface="+mn-ea"/>
              <a:cs typeface="+mn-cs"/>
            </a:rPr>
            <a:t>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4984113</v>
      </c>
      <c r="BO4" s="379"/>
      <c r="BP4" s="379"/>
      <c r="BQ4" s="379"/>
      <c r="BR4" s="379"/>
      <c r="BS4" s="379"/>
      <c r="BT4" s="379"/>
      <c r="BU4" s="380"/>
      <c r="BV4" s="378">
        <v>4430513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10.9</v>
      </c>
      <c r="CU4" s="385"/>
      <c r="CV4" s="385"/>
      <c r="CW4" s="385"/>
      <c r="CX4" s="385"/>
      <c r="CY4" s="385"/>
      <c r="CZ4" s="385"/>
      <c r="DA4" s="386"/>
      <c r="DB4" s="384">
        <v>10.8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4682038</v>
      </c>
      <c r="BO5" s="416"/>
      <c r="BP5" s="416"/>
      <c r="BQ5" s="416"/>
      <c r="BR5" s="416"/>
      <c r="BS5" s="416"/>
      <c r="BT5" s="416"/>
      <c r="BU5" s="417"/>
      <c r="BV5" s="415">
        <v>4157145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80.7</v>
      </c>
      <c r="CU5" s="413"/>
      <c r="CV5" s="413"/>
      <c r="CW5" s="413"/>
      <c r="CX5" s="413"/>
      <c r="CY5" s="413"/>
      <c r="CZ5" s="413"/>
      <c r="DA5" s="414"/>
      <c r="DB5" s="412">
        <v>81.2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302075</v>
      </c>
      <c r="BO6" s="416"/>
      <c r="BP6" s="416"/>
      <c r="BQ6" s="416"/>
      <c r="BR6" s="416"/>
      <c r="BS6" s="416"/>
      <c r="BT6" s="416"/>
      <c r="BU6" s="417"/>
      <c r="BV6" s="415">
        <v>273368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84.7</v>
      </c>
      <c r="CU6" s="453"/>
      <c r="CV6" s="453"/>
      <c r="CW6" s="453"/>
      <c r="CX6" s="453"/>
      <c r="CY6" s="453"/>
      <c r="CZ6" s="453"/>
      <c r="DA6" s="454"/>
      <c r="DB6" s="452">
        <v>85.6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26874</v>
      </c>
      <c r="BO7" s="416"/>
      <c r="BP7" s="416"/>
      <c r="BQ7" s="416"/>
      <c r="BR7" s="416"/>
      <c r="BS7" s="416"/>
      <c r="BT7" s="416"/>
      <c r="BU7" s="417"/>
      <c r="BV7" s="415">
        <v>7583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2533107</v>
      </c>
      <c r="CU7" s="416"/>
      <c r="CV7" s="416"/>
      <c r="CW7" s="416"/>
      <c r="CX7" s="416"/>
      <c r="CY7" s="416"/>
      <c r="CZ7" s="416"/>
      <c r="DA7" s="417"/>
      <c r="DB7" s="415">
        <v>2465909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275201</v>
      </c>
      <c r="BO8" s="416"/>
      <c r="BP8" s="416"/>
      <c r="BQ8" s="416"/>
      <c r="BR8" s="416"/>
      <c r="BS8" s="416"/>
      <c r="BT8" s="416"/>
      <c r="BU8" s="417"/>
      <c r="BV8" s="415">
        <v>265785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5829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9416</v>
      </c>
      <c r="BO9" s="416"/>
      <c r="BP9" s="416"/>
      <c r="BQ9" s="416"/>
      <c r="BR9" s="416"/>
      <c r="BS9" s="416"/>
      <c r="BT9" s="416"/>
      <c r="BU9" s="417"/>
      <c r="BV9" s="415">
        <v>78299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10.3</v>
      </c>
      <c r="CU9" s="413"/>
      <c r="CV9" s="413"/>
      <c r="CW9" s="413"/>
      <c r="CX9" s="413"/>
      <c r="CY9" s="413"/>
      <c r="CZ9" s="413"/>
      <c r="DA9" s="414"/>
      <c r="DB9" s="412">
        <v>10.5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6365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138802</v>
      </c>
      <c r="BO10" s="416"/>
      <c r="BP10" s="416"/>
      <c r="BQ10" s="416"/>
      <c r="BR10" s="416"/>
      <c r="BS10" s="416"/>
      <c r="BT10" s="416"/>
      <c r="BU10" s="417"/>
      <c r="BV10" s="415">
        <v>98579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6003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169000</v>
      </c>
      <c r="BO12" s="416"/>
      <c r="BP12" s="416"/>
      <c r="BQ12" s="416"/>
      <c r="BR12" s="416"/>
      <c r="BS12" s="416"/>
      <c r="BT12" s="416"/>
      <c r="BU12" s="417"/>
      <c r="BV12" s="415">
        <v>100000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5943</v>
      </c>
      <c r="S13" s="497"/>
      <c r="T13" s="497"/>
      <c r="U13" s="497"/>
      <c r="V13" s="498"/>
      <c r="W13" s="431" t="s">
        <v>121</v>
      </c>
      <c r="X13" s="432"/>
      <c r="Y13" s="432"/>
      <c r="Z13" s="432"/>
      <c r="AA13" s="432"/>
      <c r="AB13" s="422"/>
      <c r="AC13" s="466">
        <v>600</v>
      </c>
      <c r="AD13" s="467"/>
      <c r="AE13" s="467"/>
      <c r="AF13" s="467"/>
      <c r="AG13" s="506"/>
      <c r="AH13" s="466">
        <v>567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-20782</v>
      </c>
      <c r="BO13" s="416"/>
      <c r="BP13" s="416"/>
      <c r="BQ13" s="416"/>
      <c r="BR13" s="416"/>
      <c r="BS13" s="416"/>
      <c r="BT13" s="416"/>
      <c r="BU13" s="417"/>
      <c r="BV13" s="415">
        <v>76878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8.6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6135</v>
      </c>
      <c r="S14" s="497"/>
      <c r="T14" s="497"/>
      <c r="U14" s="497"/>
      <c r="V14" s="498"/>
      <c r="W14" s="405"/>
      <c r="X14" s="406"/>
      <c r="Y14" s="406"/>
      <c r="Z14" s="406"/>
      <c r="AA14" s="406"/>
      <c r="AB14" s="395"/>
      <c r="AC14" s="499">
        <v>19.399999999999999</v>
      </c>
      <c r="AD14" s="500"/>
      <c r="AE14" s="500"/>
      <c r="AF14" s="500"/>
      <c r="AG14" s="501"/>
      <c r="AH14" s="499">
        <v>17.2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36.1</v>
      </c>
      <c r="CU14" s="511"/>
      <c r="CV14" s="511"/>
      <c r="CW14" s="511"/>
      <c r="CX14" s="511"/>
      <c r="CY14" s="511"/>
      <c r="CZ14" s="511"/>
      <c r="DA14" s="512"/>
      <c r="DB14" s="510">
        <v>39.799999999999997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6076</v>
      </c>
      <c r="S15" s="497"/>
      <c r="T15" s="497"/>
      <c r="U15" s="497"/>
      <c r="V15" s="498"/>
      <c r="W15" s="431" t="s">
        <v>128</v>
      </c>
      <c r="X15" s="432"/>
      <c r="Y15" s="432"/>
      <c r="Z15" s="432"/>
      <c r="AA15" s="432"/>
      <c r="AB15" s="422"/>
      <c r="AC15" s="466">
        <v>1089</v>
      </c>
      <c r="AD15" s="467"/>
      <c r="AE15" s="467"/>
      <c r="AF15" s="467"/>
      <c r="AG15" s="506"/>
      <c r="AH15" s="466">
        <v>1357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470121</v>
      </c>
      <c r="BO15" s="379"/>
      <c r="BP15" s="379"/>
      <c r="BQ15" s="379"/>
      <c r="BR15" s="379"/>
      <c r="BS15" s="379"/>
      <c r="BT15" s="379"/>
      <c r="BU15" s="380"/>
      <c r="BV15" s="378">
        <v>431317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35.1</v>
      </c>
      <c r="AD16" s="500"/>
      <c r="AE16" s="500"/>
      <c r="AF16" s="500"/>
      <c r="AG16" s="501"/>
      <c r="AH16" s="499">
        <v>41.1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2294485</v>
      </c>
      <c r="BO16" s="416"/>
      <c r="BP16" s="416"/>
      <c r="BQ16" s="416"/>
      <c r="BR16" s="416"/>
      <c r="BS16" s="416"/>
      <c r="BT16" s="416"/>
      <c r="BU16" s="417"/>
      <c r="BV16" s="415">
        <v>2227332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1411</v>
      </c>
      <c r="AD17" s="467"/>
      <c r="AE17" s="467"/>
      <c r="AF17" s="467"/>
      <c r="AG17" s="506"/>
      <c r="AH17" s="466">
        <v>1371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584462</v>
      </c>
      <c r="BO17" s="416"/>
      <c r="BP17" s="416"/>
      <c r="BQ17" s="416"/>
      <c r="BR17" s="416"/>
      <c r="BS17" s="416"/>
      <c r="BT17" s="416"/>
      <c r="BU17" s="417"/>
      <c r="BV17" s="415">
        <v>543127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161.66999999999999</v>
      </c>
      <c r="M18" s="528"/>
      <c r="N18" s="528"/>
      <c r="O18" s="528"/>
      <c r="P18" s="528"/>
      <c r="Q18" s="528"/>
      <c r="R18" s="529"/>
      <c r="S18" s="529"/>
      <c r="T18" s="529"/>
      <c r="U18" s="529"/>
      <c r="V18" s="530"/>
      <c r="W18" s="433"/>
      <c r="X18" s="434"/>
      <c r="Y18" s="434"/>
      <c r="Z18" s="434"/>
      <c r="AA18" s="434"/>
      <c r="AB18" s="425"/>
      <c r="AC18" s="531">
        <v>45.5</v>
      </c>
      <c r="AD18" s="532"/>
      <c r="AE18" s="532"/>
      <c r="AF18" s="532"/>
      <c r="AG18" s="533"/>
      <c r="AH18" s="531">
        <v>41.6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2055681</v>
      </c>
      <c r="BO18" s="416"/>
      <c r="BP18" s="416"/>
      <c r="BQ18" s="416"/>
      <c r="BR18" s="416"/>
      <c r="BS18" s="416"/>
      <c r="BT18" s="416"/>
      <c r="BU18" s="417"/>
      <c r="BV18" s="415">
        <v>2020049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3317258</v>
      </c>
      <c r="BO19" s="416"/>
      <c r="BP19" s="416"/>
      <c r="BQ19" s="416"/>
      <c r="BR19" s="416"/>
      <c r="BS19" s="416"/>
      <c r="BT19" s="416"/>
      <c r="BU19" s="417"/>
      <c r="BV19" s="415">
        <v>3250383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1643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4087634</v>
      </c>
      <c r="BO23" s="416"/>
      <c r="BP23" s="416"/>
      <c r="BQ23" s="416"/>
      <c r="BR23" s="416"/>
      <c r="BS23" s="416"/>
      <c r="BT23" s="416"/>
      <c r="BU23" s="417"/>
      <c r="BV23" s="415">
        <v>3497102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6970</v>
      </c>
      <c r="R24" s="467"/>
      <c r="S24" s="467"/>
      <c r="T24" s="467"/>
      <c r="U24" s="467"/>
      <c r="V24" s="506"/>
      <c r="W24" s="561"/>
      <c r="X24" s="549"/>
      <c r="Y24" s="550"/>
      <c r="Z24" s="465" t="s">
        <v>151</v>
      </c>
      <c r="AA24" s="445"/>
      <c r="AB24" s="445"/>
      <c r="AC24" s="445"/>
      <c r="AD24" s="445"/>
      <c r="AE24" s="445"/>
      <c r="AF24" s="445"/>
      <c r="AG24" s="446"/>
      <c r="AH24" s="466">
        <v>66</v>
      </c>
      <c r="AI24" s="467"/>
      <c r="AJ24" s="467"/>
      <c r="AK24" s="467"/>
      <c r="AL24" s="506"/>
      <c r="AM24" s="466">
        <v>200574</v>
      </c>
      <c r="AN24" s="467"/>
      <c r="AO24" s="467"/>
      <c r="AP24" s="467"/>
      <c r="AQ24" s="467"/>
      <c r="AR24" s="506"/>
      <c r="AS24" s="466">
        <v>3039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2385915</v>
      </c>
      <c r="BO24" s="416"/>
      <c r="BP24" s="416"/>
      <c r="BQ24" s="416"/>
      <c r="BR24" s="416"/>
      <c r="BS24" s="416"/>
      <c r="BT24" s="416"/>
      <c r="BU24" s="417"/>
      <c r="BV24" s="415">
        <v>1820826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5770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273380</v>
      </c>
      <c r="BO25" s="379"/>
      <c r="BP25" s="379"/>
      <c r="BQ25" s="379"/>
      <c r="BR25" s="379"/>
      <c r="BS25" s="379"/>
      <c r="BT25" s="379"/>
      <c r="BU25" s="380"/>
      <c r="BV25" s="378">
        <v>6333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5470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3100</v>
      </c>
      <c r="R27" s="467"/>
      <c r="S27" s="467"/>
      <c r="T27" s="467"/>
      <c r="U27" s="467"/>
      <c r="V27" s="506"/>
      <c r="W27" s="561"/>
      <c r="X27" s="549"/>
      <c r="Y27" s="550"/>
      <c r="Z27" s="465" t="s">
        <v>161</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117890</v>
      </c>
      <c r="BO27" s="585"/>
      <c r="BP27" s="585"/>
      <c r="BQ27" s="585"/>
      <c r="BR27" s="585"/>
      <c r="BS27" s="585"/>
      <c r="BT27" s="585"/>
      <c r="BU27" s="586"/>
      <c r="BV27" s="584">
        <v>148520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2500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771261</v>
      </c>
      <c r="BO28" s="379"/>
      <c r="BP28" s="379"/>
      <c r="BQ28" s="379"/>
      <c r="BR28" s="379"/>
      <c r="BS28" s="379"/>
      <c r="BT28" s="379"/>
      <c r="BU28" s="380"/>
      <c r="BV28" s="378">
        <v>801459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8</v>
      </c>
      <c r="M29" s="467"/>
      <c r="N29" s="467"/>
      <c r="O29" s="467"/>
      <c r="P29" s="506"/>
      <c r="Q29" s="466">
        <v>2300</v>
      </c>
      <c r="R29" s="467"/>
      <c r="S29" s="467"/>
      <c r="T29" s="467"/>
      <c r="U29" s="467"/>
      <c r="V29" s="506"/>
      <c r="W29" s="562"/>
      <c r="X29" s="563"/>
      <c r="Y29" s="564"/>
      <c r="Z29" s="465" t="s">
        <v>168</v>
      </c>
      <c r="AA29" s="445"/>
      <c r="AB29" s="445"/>
      <c r="AC29" s="445"/>
      <c r="AD29" s="445"/>
      <c r="AE29" s="445"/>
      <c r="AF29" s="445"/>
      <c r="AG29" s="446"/>
      <c r="AH29" s="466">
        <v>66</v>
      </c>
      <c r="AI29" s="467"/>
      <c r="AJ29" s="467"/>
      <c r="AK29" s="467"/>
      <c r="AL29" s="506"/>
      <c r="AM29" s="466">
        <v>200574</v>
      </c>
      <c r="AN29" s="467"/>
      <c r="AO29" s="467"/>
      <c r="AP29" s="467"/>
      <c r="AQ29" s="467"/>
      <c r="AR29" s="506"/>
      <c r="AS29" s="466">
        <v>3039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45315</v>
      </c>
      <c r="BO29" s="416"/>
      <c r="BP29" s="416"/>
      <c r="BQ29" s="416"/>
      <c r="BR29" s="416"/>
      <c r="BS29" s="416"/>
      <c r="BT29" s="416"/>
      <c r="BU29" s="417"/>
      <c r="BV29" s="415">
        <v>45282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426675</v>
      </c>
      <c r="BO30" s="585"/>
      <c r="BP30" s="585"/>
      <c r="BQ30" s="585"/>
      <c r="BR30" s="585"/>
      <c r="BS30" s="585"/>
      <c r="BT30" s="585"/>
      <c r="BU30" s="586"/>
      <c r="BV30" s="584">
        <v>303829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最上広域市町村圏事務組合（一般会計分）</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グリーンバレー神室振興公社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最上広域市町村圏事務組合（特別会計分）</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介護サービス事業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最上地区広域連合（普通会計分）</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最上地区広域連合（事業会計分）</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山形県自治会館管理組合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山形県消防補償等組合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山形県市町村交通災害共済組合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山形県市町村職員退職手当組合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山形県後期高齢者医療広域連合（普通会計分）</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山形県後期高齢者医療広域連合（事業会計分）</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7.23</v>
      </c>
      <c r="G34" s="33">
        <v>9.9600000000000009</v>
      </c>
      <c r="H34" s="33">
        <v>7.39</v>
      </c>
      <c r="I34" s="33">
        <v>10.77</v>
      </c>
      <c r="J34" s="34">
        <v>10.86</v>
      </c>
      <c r="K34" s="22"/>
      <c r="L34" s="22"/>
      <c r="M34" s="22"/>
      <c r="N34" s="22"/>
      <c r="O34" s="22"/>
      <c r="P34" s="22"/>
    </row>
    <row r="35" spans="1:16" ht="39" customHeight="1" x14ac:dyDescent="0.15">
      <c r="A35" s="22"/>
      <c r="B35" s="35"/>
      <c r="C35" s="1178" t="s">
        <v>526</v>
      </c>
      <c r="D35" s="1179"/>
      <c r="E35" s="1180"/>
      <c r="F35" s="36">
        <v>19.13</v>
      </c>
      <c r="G35" s="37">
        <v>18.920000000000002</v>
      </c>
      <c r="H35" s="37">
        <v>14</v>
      </c>
      <c r="I35" s="37">
        <v>6.37</v>
      </c>
      <c r="J35" s="38">
        <v>5.12</v>
      </c>
      <c r="K35" s="22"/>
      <c r="L35" s="22"/>
      <c r="M35" s="22"/>
      <c r="N35" s="22"/>
      <c r="O35" s="22"/>
      <c r="P35" s="22"/>
    </row>
    <row r="36" spans="1:16" ht="39" customHeight="1" x14ac:dyDescent="0.15">
      <c r="A36" s="22"/>
      <c r="B36" s="35"/>
      <c r="C36" s="1178" t="s">
        <v>527</v>
      </c>
      <c r="D36" s="1179"/>
      <c r="E36" s="1180"/>
      <c r="F36" s="36">
        <v>0.28999999999999998</v>
      </c>
      <c r="G36" s="37">
        <v>0.26</v>
      </c>
      <c r="H36" s="37">
        <v>0.63</v>
      </c>
      <c r="I36" s="37">
        <v>0.56000000000000005</v>
      </c>
      <c r="J36" s="38">
        <v>0.62</v>
      </c>
      <c r="K36" s="22"/>
      <c r="L36" s="22"/>
      <c r="M36" s="22"/>
      <c r="N36" s="22"/>
      <c r="O36" s="22"/>
      <c r="P36" s="22"/>
    </row>
    <row r="37" spans="1:16" ht="39" customHeight="1" x14ac:dyDescent="0.15">
      <c r="A37" s="22"/>
      <c r="B37" s="35"/>
      <c r="C37" s="1178" t="s">
        <v>528</v>
      </c>
      <c r="D37" s="1179"/>
      <c r="E37" s="1180"/>
      <c r="F37" s="36">
        <v>0.24</v>
      </c>
      <c r="G37" s="37">
        <v>0.6</v>
      </c>
      <c r="H37" s="37">
        <v>0.34</v>
      </c>
      <c r="I37" s="37">
        <v>0.05</v>
      </c>
      <c r="J37" s="38">
        <v>0.47</v>
      </c>
      <c r="K37" s="22"/>
      <c r="L37" s="22"/>
      <c r="M37" s="22"/>
      <c r="N37" s="22"/>
      <c r="O37" s="22"/>
      <c r="P37" s="22"/>
    </row>
    <row r="38" spans="1:16" ht="39" customHeight="1" x14ac:dyDescent="0.15">
      <c r="A38" s="22"/>
      <c r="B38" s="35"/>
      <c r="C38" s="1178" t="s">
        <v>529</v>
      </c>
      <c r="D38" s="1179"/>
      <c r="E38" s="1180"/>
      <c r="F38" s="36">
        <v>0.04</v>
      </c>
      <c r="G38" s="37">
        <v>0.01</v>
      </c>
      <c r="H38" s="37">
        <v>7.0000000000000007E-2</v>
      </c>
      <c r="I38" s="37">
        <v>0.05</v>
      </c>
      <c r="J38" s="38">
        <v>0.08</v>
      </c>
      <c r="K38" s="22"/>
      <c r="L38" s="22"/>
      <c r="M38" s="22"/>
      <c r="N38" s="22"/>
      <c r="O38" s="22"/>
      <c r="P38" s="22"/>
    </row>
    <row r="39" spans="1:16" ht="39" customHeight="1" x14ac:dyDescent="0.15">
      <c r="A39" s="22"/>
      <c r="B39" s="35"/>
      <c r="C39" s="1178" t="s">
        <v>530</v>
      </c>
      <c r="D39" s="1179"/>
      <c r="E39" s="1180"/>
      <c r="F39" s="36">
        <v>0.1</v>
      </c>
      <c r="G39" s="37">
        <v>0.15</v>
      </c>
      <c r="H39" s="37">
        <v>0.41</v>
      </c>
      <c r="I39" s="37">
        <v>0.22</v>
      </c>
      <c r="J39" s="38">
        <v>0.06</v>
      </c>
      <c r="K39" s="22"/>
      <c r="L39" s="22"/>
      <c r="M39" s="22"/>
      <c r="N39" s="22"/>
      <c r="O39" s="22"/>
      <c r="P39" s="22"/>
    </row>
    <row r="40" spans="1:16" ht="39" customHeight="1" x14ac:dyDescent="0.15">
      <c r="A40" s="22"/>
      <c r="B40" s="35"/>
      <c r="C40" s="1178" t="s">
        <v>531</v>
      </c>
      <c r="D40" s="1179"/>
      <c r="E40" s="1180"/>
      <c r="F40" s="36">
        <v>0.04</v>
      </c>
      <c r="G40" s="37">
        <v>0.06</v>
      </c>
      <c r="H40" s="37">
        <v>7.0000000000000007E-2</v>
      </c>
      <c r="I40" s="37">
        <v>0.03</v>
      </c>
      <c r="J40" s="38">
        <v>0.02</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416</v>
      </c>
      <c r="L45" s="60">
        <v>348</v>
      </c>
      <c r="M45" s="60">
        <v>340</v>
      </c>
      <c r="N45" s="60">
        <v>340</v>
      </c>
      <c r="O45" s="61">
        <v>342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151</v>
      </c>
      <c r="L48" s="64">
        <v>153</v>
      </c>
      <c r="M48" s="64">
        <v>155</v>
      </c>
      <c r="N48" s="64">
        <v>139</v>
      </c>
      <c r="O48" s="65">
        <v>138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17</v>
      </c>
      <c r="M49" s="64">
        <v>7</v>
      </c>
      <c r="N49" s="64">
        <v>8</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v>
      </c>
      <c r="L50" s="64">
        <v>3</v>
      </c>
      <c r="M50" s="64">
        <v>3</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323</v>
      </c>
      <c r="L52" s="64">
        <v>309</v>
      </c>
      <c r="M52" s="64">
        <v>309</v>
      </c>
      <c r="N52" s="64">
        <v>323</v>
      </c>
      <c r="O52" s="65">
        <v>328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288</v>
      </c>
      <c r="L53" s="69">
        <v>212</v>
      </c>
      <c r="M53" s="69">
        <v>196</v>
      </c>
      <c r="N53" s="69">
        <v>167</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3335</v>
      </c>
      <c r="J41" s="83">
        <v>3405</v>
      </c>
      <c r="K41" s="83">
        <v>3516</v>
      </c>
      <c r="L41" s="83">
        <v>3497</v>
      </c>
      <c r="M41" s="84">
        <v>4088</v>
      </c>
    </row>
    <row r="42" spans="2:13" ht="27.75" customHeight="1" x14ac:dyDescent="0.15">
      <c r="B42" s="1204"/>
      <c r="C42" s="1205"/>
      <c r="D42" s="85"/>
      <c r="E42" s="1210" t="s">
        <v>26</v>
      </c>
      <c r="F42" s="1210"/>
      <c r="G42" s="1210"/>
      <c r="H42" s="1211"/>
      <c r="I42" s="86">
        <v>25</v>
      </c>
      <c r="J42" s="87">
        <v>13</v>
      </c>
      <c r="K42" s="87">
        <v>10</v>
      </c>
      <c r="L42" s="87">
        <v>6</v>
      </c>
      <c r="M42" s="88">
        <v>3</v>
      </c>
    </row>
    <row r="43" spans="2:13" ht="27.75" customHeight="1" x14ac:dyDescent="0.15">
      <c r="B43" s="1204"/>
      <c r="C43" s="1205"/>
      <c r="D43" s="85"/>
      <c r="E43" s="1210" t="s">
        <v>27</v>
      </c>
      <c r="F43" s="1210"/>
      <c r="G43" s="1210"/>
      <c r="H43" s="1211"/>
      <c r="I43" s="86">
        <v>2372</v>
      </c>
      <c r="J43" s="87">
        <v>2245</v>
      </c>
      <c r="K43" s="87">
        <v>2137</v>
      </c>
      <c r="L43" s="87">
        <v>2003</v>
      </c>
      <c r="M43" s="88">
        <v>1839</v>
      </c>
    </row>
    <row r="44" spans="2:13" ht="27.75" customHeight="1" x14ac:dyDescent="0.15">
      <c r="B44" s="1204"/>
      <c r="C44" s="1205"/>
      <c r="D44" s="85"/>
      <c r="E44" s="1210" t="s">
        <v>28</v>
      </c>
      <c r="F44" s="1210"/>
      <c r="G44" s="1210"/>
      <c r="H44" s="1211"/>
      <c r="I44" s="86">
        <v>44</v>
      </c>
      <c r="J44" s="87">
        <v>1</v>
      </c>
      <c r="K44" s="87">
        <v>26</v>
      </c>
      <c r="L44" s="87">
        <v>24</v>
      </c>
      <c r="M44" s="88">
        <v>20</v>
      </c>
    </row>
    <row r="45" spans="2:13" ht="27.75" customHeight="1" x14ac:dyDescent="0.15">
      <c r="B45" s="1204"/>
      <c r="C45" s="1205"/>
      <c r="D45" s="85"/>
      <c r="E45" s="1210" t="s">
        <v>29</v>
      </c>
      <c r="F45" s="1210"/>
      <c r="G45" s="1210"/>
      <c r="H45" s="1211"/>
      <c r="I45" s="86">
        <v>463</v>
      </c>
      <c r="J45" s="87">
        <v>341</v>
      </c>
      <c r="K45" s="87">
        <v>346</v>
      </c>
      <c r="L45" s="87">
        <v>295</v>
      </c>
      <c r="M45" s="88">
        <v>238</v>
      </c>
    </row>
    <row r="46" spans="2:13" ht="27.75" customHeight="1" x14ac:dyDescent="0.15">
      <c r="B46" s="1204"/>
      <c r="C46" s="1205"/>
      <c r="D46" s="85"/>
      <c r="E46" s="1210" t="s">
        <v>30</v>
      </c>
      <c r="F46" s="1210"/>
      <c r="G46" s="1210"/>
      <c r="H46" s="1211"/>
      <c r="I46" s="86" t="s">
        <v>479</v>
      </c>
      <c r="J46" s="87" t="s">
        <v>479</v>
      </c>
      <c r="K46" s="87" t="s">
        <v>479</v>
      </c>
      <c r="L46" s="87" t="s">
        <v>479</v>
      </c>
      <c r="M46" s="88" t="s">
        <v>479</v>
      </c>
    </row>
    <row r="47" spans="2:13" ht="27.75" customHeight="1" x14ac:dyDescent="0.15">
      <c r="B47" s="1204"/>
      <c r="C47" s="1205"/>
      <c r="D47" s="85"/>
      <c r="E47" s="1210" t="s">
        <v>31</v>
      </c>
      <c r="F47" s="1210"/>
      <c r="G47" s="1210"/>
      <c r="H47" s="1211"/>
      <c r="I47" s="86" t="s">
        <v>479</v>
      </c>
      <c r="J47" s="87" t="s">
        <v>479</v>
      </c>
      <c r="K47" s="87" t="s">
        <v>479</v>
      </c>
      <c r="L47" s="87" t="s">
        <v>479</v>
      </c>
      <c r="M47" s="88" t="s">
        <v>479</v>
      </c>
    </row>
    <row r="48" spans="2:13" ht="27.75" customHeight="1" x14ac:dyDescent="0.15">
      <c r="B48" s="1206"/>
      <c r="C48" s="1207"/>
      <c r="D48" s="85"/>
      <c r="E48" s="1210" t="s">
        <v>32</v>
      </c>
      <c r="F48" s="1210"/>
      <c r="G48" s="1210"/>
      <c r="H48" s="1211"/>
      <c r="I48" s="86" t="s">
        <v>479</v>
      </c>
      <c r="J48" s="87" t="s">
        <v>479</v>
      </c>
      <c r="K48" s="87" t="s">
        <v>479</v>
      </c>
      <c r="L48" s="87" t="s">
        <v>479</v>
      </c>
      <c r="M48" s="88" t="s">
        <v>479</v>
      </c>
    </row>
    <row r="49" spans="2:13" ht="27.75" customHeight="1" x14ac:dyDescent="0.15">
      <c r="B49" s="1212" t="s">
        <v>33</v>
      </c>
      <c r="C49" s="1213"/>
      <c r="D49" s="89"/>
      <c r="E49" s="1210" t="s">
        <v>34</v>
      </c>
      <c r="F49" s="1210"/>
      <c r="G49" s="1210"/>
      <c r="H49" s="1211"/>
      <c r="I49" s="86">
        <v>1233</v>
      </c>
      <c r="J49" s="87">
        <v>1347</v>
      </c>
      <c r="K49" s="87">
        <v>1515</v>
      </c>
      <c r="L49" s="87">
        <v>1387</v>
      </c>
      <c r="M49" s="88">
        <v>1455</v>
      </c>
    </row>
    <row r="50" spans="2:13" ht="27.75" customHeight="1" x14ac:dyDescent="0.15">
      <c r="B50" s="1204"/>
      <c r="C50" s="1205"/>
      <c r="D50" s="85"/>
      <c r="E50" s="1210" t="s">
        <v>35</v>
      </c>
      <c r="F50" s="1210"/>
      <c r="G50" s="1210"/>
      <c r="H50" s="1211"/>
      <c r="I50" s="86">
        <v>162</v>
      </c>
      <c r="J50" s="87">
        <v>135</v>
      </c>
      <c r="K50" s="87">
        <v>110</v>
      </c>
      <c r="L50" s="87">
        <v>87</v>
      </c>
      <c r="M50" s="88">
        <v>74</v>
      </c>
    </row>
    <row r="51" spans="2:13" ht="27.75" customHeight="1" x14ac:dyDescent="0.15">
      <c r="B51" s="1206"/>
      <c r="C51" s="1207"/>
      <c r="D51" s="85"/>
      <c r="E51" s="1210" t="s">
        <v>36</v>
      </c>
      <c r="F51" s="1210"/>
      <c r="G51" s="1210"/>
      <c r="H51" s="1211"/>
      <c r="I51" s="86">
        <v>3648</v>
      </c>
      <c r="J51" s="87">
        <v>3583</v>
      </c>
      <c r="K51" s="87">
        <v>3542</v>
      </c>
      <c r="L51" s="87">
        <v>3497</v>
      </c>
      <c r="M51" s="88">
        <v>3859</v>
      </c>
    </row>
    <row r="52" spans="2:13" ht="27.75" customHeight="1" thickBot="1" x14ac:dyDescent="0.2">
      <c r="B52" s="1214" t="s">
        <v>37</v>
      </c>
      <c r="C52" s="1215"/>
      <c r="D52" s="90"/>
      <c r="E52" s="1216" t="s">
        <v>38</v>
      </c>
      <c r="F52" s="1216"/>
      <c r="G52" s="1216"/>
      <c r="H52" s="1217"/>
      <c r="I52" s="91">
        <v>1197</v>
      </c>
      <c r="J52" s="92">
        <v>942</v>
      </c>
      <c r="K52" s="92">
        <v>869</v>
      </c>
      <c r="L52" s="92">
        <v>854</v>
      </c>
      <c r="M52" s="93">
        <v>800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13" zoomScaleNormal="100"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565</v>
      </c>
      <c r="I42" s="352"/>
      <c r="J42" s="352"/>
      <c r="K42" s="352"/>
      <c r="L42" s="244"/>
      <c r="M42" s="244"/>
      <c r="N42" s="244"/>
      <c r="O42" s="244"/>
    </row>
    <row r="43" spans="2:17" ht="13.5" x14ac:dyDescent="0.15">
      <c r="B43" s="248"/>
      <c r="C43" s="244"/>
      <c r="D43" s="244"/>
      <c r="E43" s="244"/>
      <c r="F43" s="244"/>
      <c r="G43" s="1227" t="s">
        <v>572</v>
      </c>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569</v>
      </c>
    </row>
    <row r="50" spans="1:17" ht="13.5" x14ac:dyDescent="0.15">
      <c r="B50" s="248"/>
      <c r="C50" s="244"/>
      <c r="D50" s="244"/>
      <c r="E50" s="244"/>
      <c r="F50" s="244"/>
      <c r="G50" s="1236"/>
      <c r="H50" s="1237"/>
      <c r="I50" s="1237"/>
      <c r="J50" s="1238"/>
      <c r="K50" s="345" t="s">
        <v>519</v>
      </c>
      <c r="L50" s="345" t="s">
        <v>520</v>
      </c>
      <c r="M50" s="345" t="s">
        <v>521</v>
      </c>
      <c r="N50" s="345" t="s">
        <v>522</v>
      </c>
      <c r="O50" s="345" t="s">
        <v>523</v>
      </c>
    </row>
    <row r="51" spans="1:17" ht="13.5" x14ac:dyDescent="0.15">
      <c r="B51" s="248"/>
      <c r="C51" s="244"/>
      <c r="D51" s="244"/>
      <c r="E51" s="244"/>
      <c r="F51" s="244"/>
      <c r="G51" s="1239" t="s">
        <v>563</v>
      </c>
      <c r="H51" s="1240"/>
      <c r="I51" s="1245" t="s">
        <v>561</v>
      </c>
      <c r="J51" s="1245"/>
      <c r="K51" s="1225"/>
      <c r="L51" s="1225"/>
      <c r="M51" s="1225"/>
      <c r="N51" s="1225"/>
      <c r="O51" s="1226">
        <v>36.1</v>
      </c>
    </row>
    <row r="52" spans="1:17" ht="13.5" x14ac:dyDescent="0.15">
      <c r="B52" s="248"/>
      <c r="C52" s="244"/>
      <c r="D52" s="244"/>
      <c r="E52" s="244"/>
      <c r="F52" s="244"/>
      <c r="G52" s="1241"/>
      <c r="H52" s="1242"/>
      <c r="I52" s="1246"/>
      <c r="J52" s="1246"/>
      <c r="K52" s="1226"/>
      <c r="L52" s="1226"/>
      <c r="M52" s="1226"/>
      <c r="N52" s="1226"/>
      <c r="O52" s="1226"/>
    </row>
    <row r="53" spans="1:17" ht="13.5" x14ac:dyDescent="0.15">
      <c r="A53" s="355"/>
      <c r="B53" s="248"/>
      <c r="C53" s="244"/>
      <c r="D53" s="244"/>
      <c r="E53" s="244"/>
      <c r="F53" s="244"/>
      <c r="G53" s="1241"/>
      <c r="H53" s="1242"/>
      <c r="I53" s="1224" t="s">
        <v>568</v>
      </c>
      <c r="J53" s="1224"/>
      <c r="K53" s="1247"/>
      <c r="L53" s="1247"/>
      <c r="M53" s="1247"/>
      <c r="N53" s="1247"/>
      <c r="O53" s="1249">
        <v>56.8</v>
      </c>
    </row>
    <row r="54" spans="1:17" ht="13.5" x14ac:dyDescent="0.15">
      <c r="A54" s="355"/>
      <c r="B54" s="248"/>
      <c r="C54" s="244"/>
      <c r="D54" s="244"/>
      <c r="E54" s="244"/>
      <c r="F54" s="244"/>
      <c r="G54" s="1243"/>
      <c r="H54" s="1244"/>
      <c r="I54" s="1224"/>
      <c r="J54" s="1224"/>
      <c r="K54" s="1248"/>
      <c r="L54" s="1248"/>
      <c r="M54" s="1248"/>
      <c r="N54" s="1248"/>
      <c r="O54" s="1248"/>
    </row>
    <row r="55" spans="1:17" ht="13.5" x14ac:dyDescent="0.15">
      <c r="A55" s="355"/>
      <c r="B55" s="248"/>
      <c r="C55" s="244"/>
      <c r="D55" s="244"/>
      <c r="E55" s="244"/>
      <c r="F55" s="244"/>
      <c r="G55" s="1218" t="s">
        <v>562</v>
      </c>
      <c r="H55" s="1219"/>
      <c r="I55" s="1224" t="s">
        <v>561</v>
      </c>
      <c r="J55" s="1224"/>
      <c r="K55" s="1225"/>
      <c r="L55" s="1225"/>
      <c r="M55" s="1225"/>
      <c r="N55" s="1225"/>
      <c r="O55" s="1226">
        <v>0.8</v>
      </c>
    </row>
    <row r="56" spans="1:17" ht="13.5" x14ac:dyDescent="0.15">
      <c r="A56" s="355"/>
      <c r="B56" s="248"/>
      <c r="C56" s="244"/>
      <c r="D56" s="244"/>
      <c r="E56" s="244"/>
      <c r="F56" s="244"/>
      <c r="G56" s="1220"/>
      <c r="H56" s="1221"/>
      <c r="I56" s="1224"/>
      <c r="J56" s="1224"/>
      <c r="K56" s="1226"/>
      <c r="L56" s="1226"/>
      <c r="M56" s="1226"/>
      <c r="N56" s="1226"/>
      <c r="O56" s="1226"/>
    </row>
    <row r="57" spans="1:17" s="355" customFormat="1" ht="13.5" x14ac:dyDescent="0.15">
      <c r="B57" s="356"/>
      <c r="C57" s="352"/>
      <c r="D57" s="352"/>
      <c r="E57" s="352"/>
      <c r="F57" s="352"/>
      <c r="G57" s="1220"/>
      <c r="H57" s="1221"/>
      <c r="I57" s="1250" t="s">
        <v>567</v>
      </c>
      <c r="J57" s="1250"/>
      <c r="K57" s="1247"/>
      <c r="L57" s="1247"/>
      <c r="M57" s="1247"/>
      <c r="N57" s="1247"/>
      <c r="O57" s="1249">
        <v>56.4</v>
      </c>
      <c r="P57" s="361"/>
      <c r="Q57" s="356"/>
    </row>
    <row r="58" spans="1:17" s="355" customFormat="1" ht="13.5" x14ac:dyDescent="0.15">
      <c r="A58" s="243"/>
      <c r="B58" s="356"/>
      <c r="C58" s="352"/>
      <c r="D58" s="352"/>
      <c r="E58" s="352"/>
      <c r="F58" s="352"/>
      <c r="G58" s="1222"/>
      <c r="H58" s="1223"/>
      <c r="I58" s="1250"/>
      <c r="J58" s="1250"/>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565</v>
      </c>
      <c r="I64" s="352"/>
      <c r="J64" s="352"/>
      <c r="K64" s="352"/>
      <c r="L64" s="244"/>
      <c r="M64" s="244"/>
      <c r="N64" s="244"/>
      <c r="O64" s="244"/>
    </row>
    <row r="65" spans="2:30" ht="13.5" x14ac:dyDescent="0.15">
      <c r="B65" s="248"/>
      <c r="C65" s="244"/>
      <c r="D65" s="244"/>
      <c r="E65" s="244"/>
      <c r="F65" s="244"/>
      <c r="G65" s="1227" t="s">
        <v>573</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564</v>
      </c>
      <c r="I71" s="349"/>
      <c r="J71" s="348"/>
      <c r="K71" s="348"/>
      <c r="L71" s="347"/>
      <c r="M71" s="348"/>
      <c r="N71" s="347"/>
      <c r="O71" s="346"/>
    </row>
    <row r="72" spans="2:30" ht="13.5" x14ac:dyDescent="0.15">
      <c r="B72" s="248"/>
      <c r="C72" s="244"/>
      <c r="D72" s="244"/>
      <c r="E72" s="244"/>
      <c r="F72" s="244"/>
      <c r="G72" s="1236"/>
      <c r="H72" s="1237"/>
      <c r="I72" s="1237"/>
      <c r="J72" s="1238"/>
      <c r="K72" s="345" t="s">
        <v>519</v>
      </c>
      <c r="L72" s="345" t="s">
        <v>520</v>
      </c>
      <c r="M72" s="345" t="s">
        <v>521</v>
      </c>
      <c r="N72" s="345" t="s">
        <v>522</v>
      </c>
      <c r="O72" s="345" t="s">
        <v>523</v>
      </c>
    </row>
    <row r="73" spans="2:30" ht="13.5" x14ac:dyDescent="0.15">
      <c r="B73" s="248"/>
      <c r="C73" s="244"/>
      <c r="D73" s="244"/>
      <c r="E73" s="244"/>
      <c r="F73" s="244"/>
      <c r="G73" s="1239" t="s">
        <v>563</v>
      </c>
      <c r="H73" s="1240"/>
      <c r="I73" s="1245" t="s">
        <v>561</v>
      </c>
      <c r="J73" s="1245"/>
      <c r="K73" s="1251">
        <v>54.4</v>
      </c>
      <c r="L73" s="1251">
        <v>42.8</v>
      </c>
      <c r="M73" s="1226">
        <v>38.9</v>
      </c>
      <c r="N73" s="1226">
        <v>39.799999999999997</v>
      </c>
      <c r="O73" s="1226">
        <v>36.1</v>
      </c>
      <c r="S73" s="243">
        <v>9.9</v>
      </c>
    </row>
    <row r="74" spans="2:30" ht="13.5" x14ac:dyDescent="0.15">
      <c r="B74" s="248"/>
      <c r="C74" s="244"/>
      <c r="D74" s="244"/>
      <c r="E74" s="244"/>
      <c r="F74" s="244"/>
      <c r="G74" s="1241"/>
      <c r="H74" s="1242"/>
      <c r="I74" s="1246"/>
      <c r="J74" s="1246"/>
      <c r="K74" s="1251"/>
      <c r="L74" s="1251"/>
      <c r="M74" s="1226"/>
      <c r="N74" s="1226"/>
      <c r="O74" s="1226"/>
    </row>
    <row r="75" spans="2:30" ht="13.5" x14ac:dyDescent="0.15">
      <c r="B75" s="248"/>
      <c r="C75" s="244"/>
      <c r="D75" s="244"/>
      <c r="E75" s="244"/>
      <c r="F75" s="244"/>
      <c r="G75" s="1241"/>
      <c r="H75" s="1242"/>
      <c r="I75" s="1224" t="s">
        <v>560</v>
      </c>
      <c r="J75" s="1224"/>
      <c r="K75" s="1249">
        <v>14.7</v>
      </c>
      <c r="L75" s="1249">
        <v>12.2</v>
      </c>
      <c r="M75" s="1249">
        <v>10.4</v>
      </c>
      <c r="N75" s="1249">
        <v>8.6</v>
      </c>
      <c r="O75" s="1249">
        <v>8</v>
      </c>
      <c r="U75" s="243">
        <v>81.2</v>
      </c>
      <c r="W75" s="243">
        <v>87.2</v>
      </c>
      <c r="Y75" s="243">
        <v>99.8</v>
      </c>
      <c r="AA75" s="243">
        <v>109.5</v>
      </c>
      <c r="AC75" s="243">
        <v>115.2</v>
      </c>
    </row>
    <row r="76" spans="2:30" ht="13.5" x14ac:dyDescent="0.15">
      <c r="B76" s="248"/>
      <c r="C76" s="244"/>
      <c r="D76" s="244"/>
      <c r="E76" s="244"/>
      <c r="F76" s="244"/>
      <c r="G76" s="1243"/>
      <c r="H76" s="1244"/>
      <c r="I76" s="1224"/>
      <c r="J76" s="1224"/>
      <c r="K76" s="1248"/>
      <c r="L76" s="1248"/>
      <c r="M76" s="1248"/>
      <c r="N76" s="1248"/>
      <c r="O76" s="1248"/>
    </row>
    <row r="77" spans="2:30" ht="13.5" x14ac:dyDescent="0.15">
      <c r="B77" s="248"/>
      <c r="C77" s="244"/>
      <c r="D77" s="244"/>
      <c r="E77" s="244"/>
      <c r="F77" s="244"/>
      <c r="G77" s="1218" t="s">
        <v>562</v>
      </c>
      <c r="H77" s="1219"/>
      <c r="I77" s="1224" t="s">
        <v>561</v>
      </c>
      <c r="J77" s="1224"/>
      <c r="K77" s="1251">
        <v>27.1</v>
      </c>
      <c r="L77" s="1251">
        <v>18.7</v>
      </c>
      <c r="M77" s="1226">
        <v>12.9</v>
      </c>
      <c r="N77" s="1226">
        <v>22.6</v>
      </c>
      <c r="O77" s="1226">
        <v>0.8</v>
      </c>
      <c r="R77" s="243">
        <v>12.3</v>
      </c>
      <c r="T77" s="243">
        <v>11.1</v>
      </c>
    </row>
    <row r="78" spans="2:30" ht="13.5" x14ac:dyDescent="0.15">
      <c r="B78" s="248"/>
      <c r="C78" s="244"/>
      <c r="D78" s="244"/>
      <c r="E78" s="244"/>
      <c r="F78" s="244"/>
      <c r="G78" s="1220"/>
      <c r="H78" s="1221"/>
      <c r="I78" s="1224"/>
      <c r="J78" s="1224"/>
      <c r="K78" s="1251"/>
      <c r="L78" s="1251"/>
      <c r="M78" s="1226"/>
      <c r="N78" s="1226"/>
      <c r="O78" s="1226"/>
    </row>
    <row r="79" spans="2:30" ht="13.5" x14ac:dyDescent="0.15">
      <c r="B79" s="248"/>
      <c r="C79" s="244"/>
      <c r="D79" s="244"/>
      <c r="E79" s="244"/>
      <c r="F79" s="244"/>
      <c r="G79" s="1220"/>
      <c r="H79" s="1221"/>
      <c r="I79" s="1252" t="s">
        <v>560</v>
      </c>
      <c r="J79" s="1250"/>
      <c r="K79" s="1253">
        <v>11.9</v>
      </c>
      <c r="L79" s="1253">
        <v>10.7</v>
      </c>
      <c r="M79" s="1253">
        <v>10</v>
      </c>
      <c r="N79" s="1253">
        <v>9.5</v>
      </c>
      <c r="O79" s="1253">
        <v>8.1</v>
      </c>
      <c r="V79" s="243">
        <v>53.5</v>
      </c>
      <c r="X79" s="243">
        <v>48.2</v>
      </c>
      <c r="Z79" s="243">
        <v>34.200000000000003</v>
      </c>
      <c r="AB79" s="243">
        <v>30.3</v>
      </c>
      <c r="AD79" s="243">
        <v>28.9</v>
      </c>
    </row>
    <row r="80" spans="2:30" ht="13.5" x14ac:dyDescent="0.15">
      <c r="B80" s="248"/>
      <c r="C80" s="244"/>
      <c r="D80" s="244"/>
      <c r="E80" s="244"/>
      <c r="F80" s="244"/>
      <c r="G80" s="1222"/>
      <c r="H80" s="1223"/>
      <c r="I80" s="1250"/>
      <c r="J80" s="1250"/>
      <c r="K80" s="1253"/>
      <c r="L80" s="1253"/>
      <c r="M80" s="1253"/>
      <c r="N80" s="1253"/>
      <c r="O80" s="1253"/>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C19" sqref="C1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85" zoomScaleNormal="85" zoomScaleSheetLayoutView="55" workbookViewId="0">
      <selection activeCell="A103" sqref="A10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72897</v>
      </c>
      <c r="E3" s="116"/>
      <c r="F3" s="117">
        <v>96333</v>
      </c>
      <c r="G3" s="118"/>
      <c r="H3" s="119"/>
    </row>
    <row r="4" spans="1:8" x14ac:dyDescent="0.15">
      <c r="A4" s="120"/>
      <c r="B4" s="121"/>
      <c r="C4" s="122"/>
      <c r="D4" s="123">
        <v>29503</v>
      </c>
      <c r="E4" s="124"/>
      <c r="F4" s="125">
        <v>57060</v>
      </c>
      <c r="G4" s="126"/>
      <c r="H4" s="127"/>
    </row>
    <row r="5" spans="1:8" x14ac:dyDescent="0.15">
      <c r="A5" s="108" t="s">
        <v>513</v>
      </c>
      <c r="B5" s="113"/>
      <c r="C5" s="114"/>
      <c r="D5" s="115">
        <v>148892</v>
      </c>
      <c r="E5" s="116"/>
      <c r="F5" s="117">
        <v>117673</v>
      </c>
      <c r="G5" s="118"/>
      <c r="H5" s="119"/>
    </row>
    <row r="6" spans="1:8" x14ac:dyDescent="0.15">
      <c r="A6" s="120"/>
      <c r="B6" s="121"/>
      <c r="C6" s="122"/>
      <c r="D6" s="123">
        <v>30175</v>
      </c>
      <c r="E6" s="124"/>
      <c r="F6" s="125">
        <v>62359</v>
      </c>
      <c r="G6" s="126"/>
      <c r="H6" s="127"/>
    </row>
    <row r="7" spans="1:8" x14ac:dyDescent="0.15">
      <c r="A7" s="108" t="s">
        <v>514</v>
      </c>
      <c r="B7" s="113"/>
      <c r="C7" s="114"/>
      <c r="D7" s="115">
        <v>127821</v>
      </c>
      <c r="E7" s="116"/>
      <c r="F7" s="117">
        <v>118223</v>
      </c>
      <c r="G7" s="118"/>
      <c r="H7" s="119"/>
    </row>
    <row r="8" spans="1:8" x14ac:dyDescent="0.15">
      <c r="A8" s="120"/>
      <c r="B8" s="121"/>
      <c r="C8" s="122"/>
      <c r="D8" s="123">
        <v>34136</v>
      </c>
      <c r="E8" s="124"/>
      <c r="F8" s="125">
        <v>57106</v>
      </c>
      <c r="G8" s="126"/>
      <c r="H8" s="127"/>
    </row>
    <row r="9" spans="1:8" x14ac:dyDescent="0.15">
      <c r="A9" s="108" t="s">
        <v>515</v>
      </c>
      <c r="B9" s="113"/>
      <c r="C9" s="114"/>
      <c r="D9" s="115">
        <v>132235</v>
      </c>
      <c r="E9" s="116"/>
      <c r="F9" s="117">
        <v>128485</v>
      </c>
      <c r="G9" s="118"/>
      <c r="H9" s="119"/>
    </row>
    <row r="10" spans="1:8" x14ac:dyDescent="0.15">
      <c r="A10" s="120"/>
      <c r="B10" s="121"/>
      <c r="C10" s="122"/>
      <c r="D10" s="123">
        <v>84101</v>
      </c>
      <c r="E10" s="124"/>
      <c r="F10" s="125">
        <v>62765</v>
      </c>
      <c r="G10" s="126"/>
      <c r="H10" s="127"/>
    </row>
    <row r="11" spans="1:8" x14ac:dyDescent="0.15">
      <c r="A11" s="108" t="s">
        <v>516</v>
      </c>
      <c r="B11" s="113"/>
      <c r="C11" s="114"/>
      <c r="D11" s="115">
        <v>180856</v>
      </c>
      <c r="E11" s="116"/>
      <c r="F11" s="117">
        <v>128611</v>
      </c>
      <c r="G11" s="118"/>
      <c r="H11" s="119"/>
    </row>
    <row r="12" spans="1:8" x14ac:dyDescent="0.15">
      <c r="A12" s="120"/>
      <c r="B12" s="121"/>
      <c r="C12" s="128"/>
      <c r="D12" s="123">
        <v>143937</v>
      </c>
      <c r="E12" s="124"/>
      <c r="F12" s="125">
        <v>61552</v>
      </c>
      <c r="G12" s="126"/>
      <c r="H12" s="127"/>
    </row>
    <row r="13" spans="1:8" x14ac:dyDescent="0.15">
      <c r="A13" s="108"/>
      <c r="B13" s="113"/>
      <c r="C13" s="129"/>
      <c r="D13" s="130">
        <v>132540</v>
      </c>
      <c r="E13" s="131"/>
      <c r="F13" s="132">
        <v>117865</v>
      </c>
      <c r="G13" s="133"/>
      <c r="H13" s="119"/>
    </row>
    <row r="14" spans="1:8" x14ac:dyDescent="0.15">
      <c r="A14" s="120"/>
      <c r="B14" s="121"/>
      <c r="C14" s="122"/>
      <c r="D14" s="123">
        <v>64370</v>
      </c>
      <c r="E14" s="124"/>
      <c r="F14" s="125">
        <v>60168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7.23</v>
      </c>
      <c r="C19" s="134">
        <f>ROUND(VALUE(SUBSTITUTE(実質収支比率等に係る経年分析!G$48,"▲","-")),2)</f>
        <v>9.9600000000000009</v>
      </c>
      <c r="D19" s="134">
        <f>ROUND(VALUE(SUBSTITUTE(実質収支比率等に係る経年分析!H$48,"▲","-")),2)</f>
        <v>7.4</v>
      </c>
      <c r="E19" s="134">
        <f>ROUND(VALUE(SUBSTITUTE(実質収支比率等に係る経年分析!I$48,"▲","-")),2)</f>
        <v>10.78</v>
      </c>
      <c r="F19" s="134">
        <f>ROUND(VALUE(SUBSTITUTE(実質収支比率等に係る経年分析!J$48,"▲","-")),2)</f>
        <v>10.86</v>
      </c>
    </row>
    <row r="20" spans="1:11" x14ac:dyDescent="0.15">
      <c r="A20" s="134" t="s">
        <v>43</v>
      </c>
      <c r="B20" s="134">
        <f>ROUND(VALUE(SUBSTITUTE(実質収支比率等に係る経年分析!F$47,"▲","-")),2)</f>
        <v>21.62</v>
      </c>
      <c r="C20" s="134">
        <f>ROUND(VALUE(SUBSTITUTE(実質収支比率等に係る経年分析!G$47,"▲","-")),2)</f>
        <v>26.16</v>
      </c>
      <c r="D20" s="134">
        <f>ROUND(VALUE(SUBSTITUTE(実質収支比率等に係る経年分析!H$47,"▲","-")),2)</f>
        <v>31.68</v>
      </c>
      <c r="E20" s="134">
        <f>ROUND(VALUE(SUBSTITUTE(実質収支比率等に係る経年分析!I$47,"▲","-")),2)</f>
        <v>32.5</v>
      </c>
      <c r="F20" s="134">
        <f>ROUND(VALUE(SUBSTITUTE(実質収支比率等に係る経年分析!J$47,"▲","-")),2)</f>
        <v>30.45</v>
      </c>
    </row>
    <row r="21" spans="1:11" x14ac:dyDescent="0.15">
      <c r="A21" s="134" t="s">
        <v>44</v>
      </c>
      <c r="B21" s="134">
        <f>IF(ISNUMBER(VALUE(SUBSTITUTE(実質収支比率等に係る経年分析!F$49,"▲","-"))),ROUND(VALUE(SUBSTITUTE(実質収支比率等に係る経年分析!F$49,"▲","-")),2),NA())</f>
        <v>7.01</v>
      </c>
      <c r="C21" s="134">
        <f>IF(ISNUMBER(VALUE(SUBSTITUTE(実質収支比率等に係る経年分析!G$49,"▲","-"))),ROUND(VALUE(SUBSTITUTE(実質収支比率等に係る経年分析!G$49,"▲","-")),2),NA())</f>
        <v>7.12</v>
      </c>
      <c r="D21" s="134">
        <f>IF(ISNUMBER(VALUE(SUBSTITUTE(実質収支比率等に係る経年分析!H$49,"▲","-"))),ROUND(VALUE(SUBSTITUTE(実質収支比率等に係る経年分析!H$49,"▲","-")),2),NA())</f>
        <v>3.4</v>
      </c>
      <c r="E21" s="134">
        <f>IF(ISNUMBER(VALUE(SUBSTITUTE(実質収支比率等に係る経年分析!I$49,"▲","-"))),ROUND(VALUE(SUBSTITUTE(実質収支比率等に係る経年分析!I$49,"▲","-")),2),NA())</f>
        <v>3.12</v>
      </c>
      <c r="F21" s="134">
        <f>IF(ISNUMBER(VALUE(SUBSTITUTE(実質収支比率等に係る経年分析!J$49,"▲","-"))),ROUND(VALUE(SUBSTITUTE(実質収支比率等に係る経年分析!J$49,"▲","-")),2),NA())</f>
        <v>-0.82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18.920000000000002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323</v>
      </c>
      <c r="E42" s="136"/>
      <c r="F42" s="136"/>
      <c r="G42" s="136">
        <f>'実質公債費比率（分子）の構造'!L$52</f>
        <v>309</v>
      </c>
      <c r="H42" s="136"/>
      <c r="I42" s="136"/>
      <c r="J42" s="136">
        <f>'実質公債費比率（分子）の構造'!M$52</f>
        <v>309</v>
      </c>
      <c r="K42" s="136"/>
      <c r="L42" s="136"/>
      <c r="M42" s="136">
        <f>'実質公債費比率（分子）の構造'!N$52</f>
        <v>323</v>
      </c>
      <c r="N42" s="136"/>
      <c r="O42" s="136"/>
      <c r="P42" s="136">
        <f>'実質公債費比率（分子）の構造'!O$52</f>
        <v>328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17</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27</v>
      </c>
      <c r="C45" s="136"/>
      <c r="D45" s="136"/>
      <c r="E45" s="136">
        <f>'実質公債費比率（分子）の構造'!L$49</f>
        <v>17</v>
      </c>
      <c r="F45" s="136"/>
      <c r="G45" s="136"/>
      <c r="H45" s="136">
        <f>'実質公債費比率（分子）の構造'!M$49</f>
        <v>7</v>
      </c>
      <c r="I45" s="136"/>
      <c r="J45" s="136"/>
      <c r="K45" s="136">
        <f>'実質公債費比率（分子）の構造'!N$49</f>
        <v>8</v>
      </c>
      <c r="L45" s="136"/>
      <c r="M45" s="136"/>
      <c r="N45" s="136">
        <f>'実質公債費比率（分子）の構造'!O$49</f>
        <v>11</v>
      </c>
      <c r="O45" s="136"/>
      <c r="P45" s="136"/>
    </row>
    <row r="46" spans="1:16" x14ac:dyDescent="0.15">
      <c r="A46" s="136" t="s">
        <v>55</v>
      </c>
      <c r="B46" s="136">
        <f>'実質公債費比率（分子）の構造'!K$48</f>
        <v>151</v>
      </c>
      <c r="C46" s="136"/>
      <c r="D46" s="136"/>
      <c r="E46" s="136">
        <f>'実質公債費比率（分子）の構造'!L$48</f>
        <v>153</v>
      </c>
      <c r="F46" s="136"/>
      <c r="G46" s="136"/>
      <c r="H46" s="136">
        <f>'実質公債費比率（分子）の構造'!M$48</f>
        <v>155</v>
      </c>
      <c r="I46" s="136"/>
      <c r="J46" s="136"/>
      <c r="K46" s="136">
        <f>'実質公債費比率（分子）の構造'!N$48</f>
        <v>139</v>
      </c>
      <c r="L46" s="136"/>
      <c r="M46" s="136"/>
      <c r="N46" s="136">
        <f>'実質公債費比率（分子）の構造'!O$48</f>
        <v>138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416</v>
      </c>
      <c r="C49" s="136"/>
      <c r="D49" s="136"/>
      <c r="E49" s="136">
        <f>'実質公債費比率（分子）の構造'!L$45</f>
        <v>348</v>
      </c>
      <c r="F49" s="136"/>
      <c r="G49" s="136"/>
      <c r="H49" s="136">
        <f>'実質公債費比率（分子）の構造'!M$45</f>
        <v>340</v>
      </c>
      <c r="I49" s="136"/>
      <c r="J49" s="136"/>
      <c r="K49" s="136">
        <f>'実質公債費比率（分子）の構造'!N$45</f>
        <v>340</v>
      </c>
      <c r="L49" s="136"/>
      <c r="M49" s="136"/>
      <c r="N49" s="136">
        <f>'実質公債費比率（分子）の構造'!O$45</f>
        <v>342</v>
      </c>
      <c r="O49" s="136"/>
      <c r="P49" s="136"/>
    </row>
    <row r="50" spans="1:16" x14ac:dyDescent="0.15">
      <c r="A50" s="136" t="s">
        <v>59</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212</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166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3648</v>
      </c>
      <c r="E56" s="135"/>
      <c r="F56" s="135"/>
      <c r="G56" s="135">
        <f>'将来負担比率（分子）の構造'!J$51</f>
        <v>3583</v>
      </c>
      <c r="H56" s="135"/>
      <c r="I56" s="135"/>
      <c r="J56" s="135">
        <f>'将来負担比率（分子）の構造'!K$51</f>
        <v>3542</v>
      </c>
      <c r="K56" s="135"/>
      <c r="L56" s="135"/>
      <c r="M56" s="135">
        <f>'将来負担比率（分子）の構造'!L$51</f>
        <v>3497</v>
      </c>
      <c r="N56" s="135"/>
      <c r="O56" s="135"/>
      <c r="P56" s="135">
        <f>'将来負担比率（分子）の構造'!M$51</f>
        <v>3859</v>
      </c>
    </row>
    <row r="57" spans="1:16" x14ac:dyDescent="0.15">
      <c r="A57" s="135" t="s">
        <v>35</v>
      </c>
      <c r="B57" s="135"/>
      <c r="C57" s="135"/>
      <c r="D57" s="135">
        <f>'将来負担比率（分子）の構造'!I$50</f>
        <v>162</v>
      </c>
      <c r="E57" s="135"/>
      <c r="F57" s="135"/>
      <c r="G57" s="135">
        <f>'将来負担比率（分子）の構造'!J$50</f>
        <v>135</v>
      </c>
      <c r="H57" s="135"/>
      <c r="I57" s="135"/>
      <c r="J57" s="135">
        <f>'将来負担比率（分子）の構造'!K$50</f>
        <v>110</v>
      </c>
      <c r="K57" s="135"/>
      <c r="L57" s="135"/>
      <c r="M57" s="135">
        <f>'将来負担比率（分子）の構造'!L$50</f>
        <v>87</v>
      </c>
      <c r="N57" s="135"/>
      <c r="O57" s="135"/>
      <c r="P57" s="135">
        <f>'将来負担比率（分子）の構造'!M$50</f>
        <v>74</v>
      </c>
    </row>
    <row r="58" spans="1:16" x14ac:dyDescent="0.15">
      <c r="A58" s="135" t="s">
        <v>34</v>
      </c>
      <c r="B58" s="135"/>
      <c r="C58" s="135"/>
      <c r="D58" s="135">
        <f>'将来負担比率（分子）の構造'!I$49</f>
        <v>1233</v>
      </c>
      <c r="E58" s="135"/>
      <c r="F58" s="135"/>
      <c r="G58" s="135">
        <f>'将来負担比率（分子）の構造'!J$49</f>
        <v>1347</v>
      </c>
      <c r="H58" s="135"/>
      <c r="I58" s="135"/>
      <c r="J58" s="135">
        <f>'将来負担比率（分子）の構造'!K$49</f>
        <v>1515</v>
      </c>
      <c r="K58" s="135"/>
      <c r="L58" s="135"/>
      <c r="M58" s="135">
        <f>'将来負担比率（分子）の構造'!L$49</f>
        <v>1387</v>
      </c>
      <c r="N58" s="135"/>
      <c r="O58" s="135"/>
      <c r="P58" s="135">
        <f>'将来負担比率（分子）の構造'!M$49</f>
        <v>1455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463</v>
      </c>
      <c r="C62" s="135"/>
      <c r="D62" s="135"/>
      <c r="E62" s="135">
        <f>'将来負担比率（分子）の構造'!J$45</f>
        <v>341</v>
      </c>
      <c r="F62" s="135"/>
      <c r="G62" s="135"/>
      <c r="H62" s="135">
        <f>'将来負担比率（分子）の構造'!K$45</f>
        <v>346</v>
      </c>
      <c r="I62" s="135"/>
      <c r="J62" s="135"/>
      <c r="K62" s="135">
        <f>'将来負担比率（分子）の構造'!L$45</f>
        <v>295</v>
      </c>
      <c r="L62" s="135"/>
      <c r="M62" s="135"/>
      <c r="N62" s="135">
        <f>'将来負担比率（分子）の構造'!M$45</f>
        <v>238</v>
      </c>
      <c r="O62" s="135"/>
      <c r="P62" s="135"/>
    </row>
    <row r="63" spans="1:16" x14ac:dyDescent="0.15">
      <c r="A63" s="135" t="s">
        <v>28</v>
      </c>
      <c r="B63" s="135">
        <f>'将来負担比率（分子）の構造'!I$44</f>
        <v>44</v>
      </c>
      <c r="C63" s="135"/>
      <c r="D63" s="135"/>
      <c r="E63" s="135">
        <f>'将来負担比率（分子）の構造'!J$44</f>
        <v>1</v>
      </c>
      <c r="F63" s="135"/>
      <c r="G63" s="135"/>
      <c r="H63" s="135">
        <f>'将来負担比率（分子）の構造'!K$44</f>
        <v>26</v>
      </c>
      <c r="I63" s="135"/>
      <c r="J63" s="135"/>
      <c r="K63" s="135">
        <f>'将来負担比率（分子）の構造'!L$44</f>
        <v>24</v>
      </c>
      <c r="L63" s="135"/>
      <c r="M63" s="135"/>
      <c r="N63" s="135">
        <f>'将来負担比率（分子）の構造'!M$44</f>
        <v>20</v>
      </c>
      <c r="O63" s="135"/>
      <c r="P63" s="135"/>
    </row>
    <row r="64" spans="1:16" x14ac:dyDescent="0.15">
      <c r="A64" s="135" t="s">
        <v>27</v>
      </c>
      <c r="B64" s="135">
        <f>'将来負担比率（分子）の構造'!I$43</f>
        <v>2372</v>
      </c>
      <c r="C64" s="135"/>
      <c r="D64" s="135"/>
      <c r="E64" s="135">
        <f>'将来負担比率（分子）の構造'!J$43</f>
        <v>2245</v>
      </c>
      <c r="F64" s="135"/>
      <c r="G64" s="135"/>
      <c r="H64" s="135">
        <f>'将来負担比率（分子）の構造'!K$43</f>
        <v>2137</v>
      </c>
      <c r="I64" s="135"/>
      <c r="J64" s="135"/>
      <c r="K64" s="135">
        <f>'将来負担比率（分子）の構造'!L$43</f>
        <v>2003</v>
      </c>
      <c r="L64" s="135"/>
      <c r="M64" s="135"/>
      <c r="N64" s="135">
        <f>'将来負担比率（分子）の構造'!M$43</f>
        <v>1839</v>
      </c>
      <c r="O64" s="135"/>
      <c r="P64" s="135"/>
    </row>
    <row r="65" spans="1:16" x14ac:dyDescent="0.15">
      <c r="A65" s="135" t="s">
        <v>26</v>
      </c>
      <c r="B65" s="135">
        <f>'将来負担比率（分子）の構造'!I$42</f>
        <v>25</v>
      </c>
      <c r="C65" s="135"/>
      <c r="D65" s="135"/>
      <c r="E65" s="135">
        <f>'将来負担比率（分子）の構造'!J$42</f>
        <v>13</v>
      </c>
      <c r="F65" s="135"/>
      <c r="G65" s="135"/>
      <c r="H65" s="135">
        <f>'将来負担比率（分子）の構造'!K$42</f>
        <v>10</v>
      </c>
      <c r="I65" s="135"/>
      <c r="J65" s="135"/>
      <c r="K65" s="135">
        <f>'将来負担比率（分子）の構造'!L$42</f>
        <v>6</v>
      </c>
      <c r="L65" s="135"/>
      <c r="M65" s="135"/>
      <c r="N65" s="135">
        <f>'将来負担比率（分子）の構造'!M$42</f>
        <v>3</v>
      </c>
      <c r="O65" s="135"/>
      <c r="P65" s="135"/>
    </row>
    <row r="66" spans="1:16" x14ac:dyDescent="0.15">
      <c r="A66" s="135" t="s">
        <v>25</v>
      </c>
      <c r="B66" s="135">
        <f>'将来負担比率（分子）の構造'!I$41</f>
        <v>3335</v>
      </c>
      <c r="C66" s="135"/>
      <c r="D66" s="135"/>
      <c r="E66" s="135">
        <f>'将来負担比率（分子）の構造'!J$41</f>
        <v>3405</v>
      </c>
      <c r="F66" s="135"/>
      <c r="G66" s="135"/>
      <c r="H66" s="135">
        <f>'将来負担比率（分子）の構造'!K$41</f>
        <v>3516</v>
      </c>
      <c r="I66" s="135"/>
      <c r="J66" s="135"/>
      <c r="K66" s="135">
        <f>'将来負担比率（分子）の構造'!L$41</f>
        <v>3497</v>
      </c>
      <c r="L66" s="135"/>
      <c r="M66" s="135"/>
      <c r="N66" s="135">
        <f>'将来負担比率（分子）の構造'!M$41</f>
        <v>4088</v>
      </c>
      <c r="O66" s="135"/>
      <c r="P66" s="135"/>
    </row>
    <row r="67" spans="1:16" x14ac:dyDescent="0.15">
      <c r="A67" s="135" t="s">
        <v>63</v>
      </c>
      <c r="B67" s="135" t="e">
        <f>NA()</f>
        <v>#N/A</v>
      </c>
      <c r="C67" s="135">
        <f>IF(ISNUMBER('将来負担比率（分子）の構造'!I$52), IF('将来負担比率（分子）の構造'!I$52 &lt; 0, 0, '将来負担比率（分子）の構造'!I$52), NA())</f>
        <v>1197</v>
      </c>
      <c r="D67" s="135" t="e">
        <f>NA()</f>
        <v>#N/A</v>
      </c>
      <c r="E67" s="135" t="e">
        <f>NA()</f>
        <v>#N/A</v>
      </c>
      <c r="F67" s="135">
        <f>IF(ISNUMBER('将来負担比率（分子）の構造'!J$52), IF('将来負担比率（分子）の構造'!J$52 &lt; 0, 0, '将来負担比率（分子）の構造'!J$52), NA())</f>
        <v>942</v>
      </c>
      <c r="G67" s="135" t="e">
        <f>NA()</f>
        <v>#N/A</v>
      </c>
      <c r="H67" s="135" t="e">
        <f>NA()</f>
        <v>#N/A</v>
      </c>
      <c r="I67" s="135">
        <f>IF(ISNUMBER('将来負担比率（分子）の構造'!K$52), IF('将来負担比率（分子）の構造'!K$52 &lt; 0, 0, '将来負担比率（分子）の構造'!K$52), NA())</f>
        <v>869</v>
      </c>
      <c r="J67" s="135" t="e">
        <f>NA()</f>
        <v>#N/A</v>
      </c>
      <c r="K67" s="135" t="e">
        <f>NA()</f>
        <v>#N/A</v>
      </c>
      <c r="L67" s="135">
        <f>IF(ISNUMBER('将来負担比率（分子）の構造'!L$52), IF('将来負担比率（分子）の構造'!L$52 &lt; 0, 0, '将来負担比率（分子）の構造'!L$52), NA())</f>
        <v>854</v>
      </c>
      <c r="M67" s="135" t="e">
        <f>NA()</f>
        <v>#N/A</v>
      </c>
      <c r="N67" s="135" t="e">
        <f>NA()</f>
        <v>#N/A</v>
      </c>
      <c r="O67" s="135">
        <f>IF(ISNUMBER('将来負担比率（分子）の構造'!M$52), IF('将来負担比率（分子）の構造'!M$52 &lt; 0, 0, '将来負担比率（分子）の構造'!M$52), NA())</f>
        <v>800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442491</v>
      </c>
      <c r="S5" s="613"/>
      <c r="T5" s="613"/>
      <c r="U5" s="613"/>
      <c r="V5" s="613"/>
      <c r="W5" s="613"/>
      <c r="X5" s="613"/>
      <c r="Y5" s="614"/>
      <c r="Z5" s="615">
        <v>8.9</v>
      </c>
      <c r="AA5" s="615"/>
      <c r="AB5" s="615"/>
      <c r="AC5" s="615"/>
      <c r="AD5" s="616">
        <v>434250</v>
      </c>
      <c r="AE5" s="616"/>
      <c r="AF5" s="616"/>
      <c r="AG5" s="616"/>
      <c r="AH5" s="616"/>
      <c r="AI5" s="616"/>
      <c r="AJ5" s="616"/>
      <c r="AK5" s="616"/>
      <c r="AL5" s="617">
        <v>17.899999999999999</v>
      </c>
      <c r="AM5" s="618"/>
      <c r="AN5" s="618"/>
      <c r="AO5" s="619"/>
      <c r="AP5" s="609" t="s">
        <v>207</v>
      </c>
      <c r="AQ5" s="610"/>
      <c r="AR5" s="610"/>
      <c r="AS5" s="610"/>
      <c r="AT5" s="610"/>
      <c r="AU5" s="610"/>
      <c r="AV5" s="610"/>
      <c r="AW5" s="610"/>
      <c r="AX5" s="610"/>
      <c r="AY5" s="610"/>
      <c r="AZ5" s="610"/>
      <c r="BA5" s="610"/>
      <c r="BB5" s="610"/>
      <c r="BC5" s="610"/>
      <c r="BD5" s="610"/>
      <c r="BE5" s="610"/>
      <c r="BF5" s="611"/>
      <c r="BG5" s="623">
        <v>429612</v>
      </c>
      <c r="BH5" s="624"/>
      <c r="BI5" s="624"/>
      <c r="BJ5" s="624"/>
      <c r="BK5" s="624"/>
      <c r="BL5" s="624"/>
      <c r="BM5" s="624"/>
      <c r="BN5" s="625"/>
      <c r="BO5" s="626">
        <v>97.1</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41935</v>
      </c>
      <c r="S6" s="624"/>
      <c r="T6" s="624"/>
      <c r="U6" s="624"/>
      <c r="V6" s="624"/>
      <c r="W6" s="624"/>
      <c r="X6" s="624"/>
      <c r="Y6" s="625"/>
      <c r="Z6" s="626">
        <v>0.8</v>
      </c>
      <c r="AA6" s="626"/>
      <c r="AB6" s="626"/>
      <c r="AC6" s="626"/>
      <c r="AD6" s="627">
        <v>41935</v>
      </c>
      <c r="AE6" s="627"/>
      <c r="AF6" s="627"/>
      <c r="AG6" s="627"/>
      <c r="AH6" s="627"/>
      <c r="AI6" s="627"/>
      <c r="AJ6" s="627"/>
      <c r="AK6" s="627"/>
      <c r="AL6" s="628">
        <v>1.7</v>
      </c>
      <c r="AM6" s="629"/>
      <c r="AN6" s="629"/>
      <c r="AO6" s="630"/>
      <c r="AP6" s="620" t="s">
        <v>213</v>
      </c>
      <c r="AQ6" s="621"/>
      <c r="AR6" s="621"/>
      <c r="AS6" s="621"/>
      <c r="AT6" s="621"/>
      <c r="AU6" s="621"/>
      <c r="AV6" s="621"/>
      <c r="AW6" s="621"/>
      <c r="AX6" s="621"/>
      <c r="AY6" s="621"/>
      <c r="AZ6" s="621"/>
      <c r="BA6" s="621"/>
      <c r="BB6" s="621"/>
      <c r="BC6" s="621"/>
      <c r="BD6" s="621"/>
      <c r="BE6" s="621"/>
      <c r="BF6" s="622"/>
      <c r="BG6" s="623">
        <v>429612</v>
      </c>
      <c r="BH6" s="624"/>
      <c r="BI6" s="624"/>
      <c r="BJ6" s="624"/>
      <c r="BK6" s="624"/>
      <c r="BL6" s="624"/>
      <c r="BM6" s="624"/>
      <c r="BN6" s="625"/>
      <c r="BO6" s="626">
        <v>97.1</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73068</v>
      </c>
      <c r="CS6" s="624"/>
      <c r="CT6" s="624"/>
      <c r="CU6" s="624"/>
      <c r="CV6" s="624"/>
      <c r="CW6" s="624"/>
      <c r="CX6" s="624"/>
      <c r="CY6" s="625"/>
      <c r="CZ6" s="626">
        <v>1.6</v>
      </c>
      <c r="DA6" s="626"/>
      <c r="DB6" s="626"/>
      <c r="DC6" s="626"/>
      <c r="DD6" s="632" t="s">
        <v>208</v>
      </c>
      <c r="DE6" s="624"/>
      <c r="DF6" s="624"/>
      <c r="DG6" s="624"/>
      <c r="DH6" s="624"/>
      <c r="DI6" s="624"/>
      <c r="DJ6" s="624"/>
      <c r="DK6" s="624"/>
      <c r="DL6" s="624"/>
      <c r="DM6" s="624"/>
      <c r="DN6" s="624"/>
      <c r="DO6" s="624"/>
      <c r="DP6" s="625"/>
      <c r="DQ6" s="632">
        <v>73068</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802</v>
      </c>
      <c r="S7" s="624"/>
      <c r="T7" s="624"/>
      <c r="U7" s="624"/>
      <c r="V7" s="624"/>
      <c r="W7" s="624"/>
      <c r="X7" s="624"/>
      <c r="Y7" s="625"/>
      <c r="Z7" s="626">
        <v>0</v>
      </c>
      <c r="AA7" s="626"/>
      <c r="AB7" s="626"/>
      <c r="AC7" s="626"/>
      <c r="AD7" s="627">
        <v>802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171027</v>
      </c>
      <c r="BH7" s="624"/>
      <c r="BI7" s="624"/>
      <c r="BJ7" s="624"/>
      <c r="BK7" s="624"/>
      <c r="BL7" s="624"/>
      <c r="BM7" s="624"/>
      <c r="BN7" s="625"/>
      <c r="BO7" s="626">
        <v>38.700000000000003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785747</v>
      </c>
      <c r="CS7" s="624"/>
      <c r="CT7" s="624"/>
      <c r="CU7" s="624"/>
      <c r="CV7" s="624"/>
      <c r="CW7" s="624"/>
      <c r="CX7" s="624"/>
      <c r="CY7" s="625"/>
      <c r="CZ7" s="626">
        <v>16.8</v>
      </c>
      <c r="DA7" s="626"/>
      <c r="DB7" s="626"/>
      <c r="DC7" s="626"/>
      <c r="DD7" s="632">
        <v>6619</v>
      </c>
      <c r="DE7" s="624"/>
      <c r="DF7" s="624"/>
      <c r="DG7" s="624"/>
      <c r="DH7" s="624"/>
      <c r="DI7" s="624"/>
      <c r="DJ7" s="624"/>
      <c r="DK7" s="624"/>
      <c r="DL7" s="624"/>
      <c r="DM7" s="624"/>
      <c r="DN7" s="624"/>
      <c r="DO7" s="624"/>
      <c r="DP7" s="625"/>
      <c r="DQ7" s="632">
        <v>610586</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1467</v>
      </c>
      <c r="S8" s="624"/>
      <c r="T8" s="624"/>
      <c r="U8" s="624"/>
      <c r="V8" s="624"/>
      <c r="W8" s="624"/>
      <c r="X8" s="624"/>
      <c r="Y8" s="625"/>
      <c r="Z8" s="626">
        <v>0</v>
      </c>
      <c r="AA8" s="626"/>
      <c r="AB8" s="626"/>
      <c r="AC8" s="626"/>
      <c r="AD8" s="627">
        <v>1467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9102</v>
      </c>
      <c r="BH8" s="624"/>
      <c r="BI8" s="624"/>
      <c r="BJ8" s="624"/>
      <c r="BK8" s="624"/>
      <c r="BL8" s="624"/>
      <c r="BM8" s="624"/>
      <c r="BN8" s="625"/>
      <c r="BO8" s="626">
        <v>2.1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784721</v>
      </c>
      <c r="CS8" s="624"/>
      <c r="CT8" s="624"/>
      <c r="CU8" s="624"/>
      <c r="CV8" s="624"/>
      <c r="CW8" s="624"/>
      <c r="CX8" s="624"/>
      <c r="CY8" s="625"/>
      <c r="CZ8" s="626">
        <v>16.8</v>
      </c>
      <c r="DA8" s="626"/>
      <c r="DB8" s="626"/>
      <c r="DC8" s="626"/>
      <c r="DD8" s="632">
        <v>3857</v>
      </c>
      <c r="DE8" s="624"/>
      <c r="DF8" s="624"/>
      <c r="DG8" s="624"/>
      <c r="DH8" s="624"/>
      <c r="DI8" s="624"/>
      <c r="DJ8" s="624"/>
      <c r="DK8" s="624"/>
      <c r="DL8" s="624"/>
      <c r="DM8" s="624"/>
      <c r="DN8" s="624"/>
      <c r="DO8" s="624"/>
      <c r="DP8" s="625"/>
      <c r="DQ8" s="632">
        <v>501439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1206</v>
      </c>
      <c r="S9" s="624"/>
      <c r="T9" s="624"/>
      <c r="U9" s="624"/>
      <c r="V9" s="624"/>
      <c r="W9" s="624"/>
      <c r="X9" s="624"/>
      <c r="Y9" s="625"/>
      <c r="Z9" s="626">
        <v>0</v>
      </c>
      <c r="AA9" s="626"/>
      <c r="AB9" s="626"/>
      <c r="AC9" s="626"/>
      <c r="AD9" s="627">
        <v>1206</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148077</v>
      </c>
      <c r="BH9" s="624"/>
      <c r="BI9" s="624"/>
      <c r="BJ9" s="624"/>
      <c r="BK9" s="624"/>
      <c r="BL9" s="624"/>
      <c r="BM9" s="624"/>
      <c r="BN9" s="625"/>
      <c r="BO9" s="626">
        <v>33.5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420879</v>
      </c>
      <c r="CS9" s="624"/>
      <c r="CT9" s="624"/>
      <c r="CU9" s="624"/>
      <c r="CV9" s="624"/>
      <c r="CW9" s="624"/>
      <c r="CX9" s="624"/>
      <c r="CY9" s="625"/>
      <c r="CZ9" s="626">
        <v>9</v>
      </c>
      <c r="DA9" s="626"/>
      <c r="DB9" s="626"/>
      <c r="DC9" s="626"/>
      <c r="DD9" s="632">
        <v>8621</v>
      </c>
      <c r="DE9" s="624"/>
      <c r="DF9" s="624"/>
      <c r="DG9" s="624"/>
      <c r="DH9" s="624"/>
      <c r="DI9" s="624"/>
      <c r="DJ9" s="624"/>
      <c r="DK9" s="624"/>
      <c r="DL9" s="624"/>
      <c r="DM9" s="624"/>
      <c r="DN9" s="624"/>
      <c r="DO9" s="624"/>
      <c r="DP9" s="625"/>
      <c r="DQ9" s="632">
        <v>401003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102291</v>
      </c>
      <c r="S10" s="624"/>
      <c r="T10" s="624"/>
      <c r="U10" s="624"/>
      <c r="V10" s="624"/>
      <c r="W10" s="624"/>
      <c r="X10" s="624"/>
      <c r="Y10" s="625"/>
      <c r="Z10" s="626">
        <v>2.1</v>
      </c>
      <c r="AA10" s="626"/>
      <c r="AB10" s="626"/>
      <c r="AC10" s="626"/>
      <c r="AD10" s="627">
        <v>102291</v>
      </c>
      <c r="AE10" s="627"/>
      <c r="AF10" s="627"/>
      <c r="AG10" s="627"/>
      <c r="AH10" s="627"/>
      <c r="AI10" s="627"/>
      <c r="AJ10" s="627"/>
      <c r="AK10" s="627"/>
      <c r="AL10" s="628">
        <v>4.2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7151</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7433</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33</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6697</v>
      </c>
      <c r="BH11" s="624"/>
      <c r="BI11" s="624"/>
      <c r="BJ11" s="624"/>
      <c r="BK11" s="624"/>
      <c r="BL11" s="624"/>
      <c r="BM11" s="624"/>
      <c r="BN11" s="625"/>
      <c r="BO11" s="626">
        <v>1.5</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309972</v>
      </c>
      <c r="CS11" s="624"/>
      <c r="CT11" s="624"/>
      <c r="CU11" s="624"/>
      <c r="CV11" s="624"/>
      <c r="CW11" s="624"/>
      <c r="CX11" s="624"/>
      <c r="CY11" s="625"/>
      <c r="CZ11" s="626">
        <v>6.6</v>
      </c>
      <c r="DA11" s="626"/>
      <c r="DB11" s="626"/>
      <c r="DC11" s="626"/>
      <c r="DD11" s="632">
        <v>66476</v>
      </c>
      <c r="DE11" s="624"/>
      <c r="DF11" s="624"/>
      <c r="DG11" s="624"/>
      <c r="DH11" s="624"/>
      <c r="DI11" s="624"/>
      <c r="DJ11" s="624"/>
      <c r="DK11" s="624"/>
      <c r="DL11" s="624"/>
      <c r="DM11" s="624"/>
      <c r="DN11" s="624"/>
      <c r="DO11" s="624"/>
      <c r="DP11" s="625"/>
      <c r="DQ11" s="632">
        <v>157997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209286</v>
      </c>
      <c r="BH12" s="624"/>
      <c r="BI12" s="624"/>
      <c r="BJ12" s="624"/>
      <c r="BK12" s="624"/>
      <c r="BL12" s="624"/>
      <c r="BM12" s="624"/>
      <c r="BN12" s="625"/>
      <c r="BO12" s="626">
        <v>47.3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752727</v>
      </c>
      <c r="CS12" s="624"/>
      <c r="CT12" s="624"/>
      <c r="CU12" s="624"/>
      <c r="CV12" s="624"/>
      <c r="CW12" s="624"/>
      <c r="CX12" s="624"/>
      <c r="CY12" s="625"/>
      <c r="CZ12" s="626">
        <v>16.100000000000001</v>
      </c>
      <c r="DA12" s="626"/>
      <c r="DB12" s="626"/>
      <c r="DC12" s="626"/>
      <c r="DD12" s="632">
        <v>621085</v>
      </c>
      <c r="DE12" s="624"/>
      <c r="DF12" s="624"/>
      <c r="DG12" s="624"/>
      <c r="DH12" s="624"/>
      <c r="DI12" s="624"/>
      <c r="DJ12" s="624"/>
      <c r="DK12" s="624"/>
      <c r="DL12" s="624"/>
      <c r="DM12" s="624"/>
      <c r="DN12" s="624"/>
      <c r="DO12" s="624"/>
      <c r="DP12" s="625"/>
      <c r="DQ12" s="632">
        <v>93208</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7449</v>
      </c>
      <c r="S13" s="624"/>
      <c r="T13" s="624"/>
      <c r="U13" s="624"/>
      <c r="V13" s="624"/>
      <c r="W13" s="624"/>
      <c r="X13" s="624"/>
      <c r="Y13" s="625"/>
      <c r="Z13" s="626">
        <v>0.1</v>
      </c>
      <c r="AA13" s="626"/>
      <c r="AB13" s="626"/>
      <c r="AC13" s="626"/>
      <c r="AD13" s="627">
        <v>7449</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183169</v>
      </c>
      <c r="BH13" s="624"/>
      <c r="BI13" s="624"/>
      <c r="BJ13" s="624"/>
      <c r="BK13" s="624"/>
      <c r="BL13" s="624"/>
      <c r="BM13" s="624"/>
      <c r="BN13" s="625"/>
      <c r="BO13" s="626">
        <v>41.4</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529402</v>
      </c>
      <c r="CS13" s="624"/>
      <c r="CT13" s="624"/>
      <c r="CU13" s="624"/>
      <c r="CV13" s="624"/>
      <c r="CW13" s="624"/>
      <c r="CX13" s="624"/>
      <c r="CY13" s="625"/>
      <c r="CZ13" s="626">
        <v>11.3</v>
      </c>
      <c r="DA13" s="626"/>
      <c r="DB13" s="626"/>
      <c r="DC13" s="626"/>
      <c r="DD13" s="632">
        <v>270586</v>
      </c>
      <c r="DE13" s="624"/>
      <c r="DF13" s="624"/>
      <c r="DG13" s="624"/>
      <c r="DH13" s="624"/>
      <c r="DI13" s="624"/>
      <c r="DJ13" s="624"/>
      <c r="DK13" s="624"/>
      <c r="DL13" s="624"/>
      <c r="DM13" s="624"/>
      <c r="DN13" s="624"/>
      <c r="DO13" s="624"/>
      <c r="DP13" s="625"/>
      <c r="DQ13" s="632">
        <v>337867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16722</v>
      </c>
      <c r="BH14" s="624"/>
      <c r="BI14" s="624"/>
      <c r="BJ14" s="624"/>
      <c r="BK14" s="624"/>
      <c r="BL14" s="624"/>
      <c r="BM14" s="624"/>
      <c r="BN14" s="625"/>
      <c r="BO14" s="626">
        <v>3.8</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136365</v>
      </c>
      <c r="CS14" s="624"/>
      <c r="CT14" s="624"/>
      <c r="CU14" s="624"/>
      <c r="CV14" s="624"/>
      <c r="CW14" s="624"/>
      <c r="CX14" s="624"/>
      <c r="CY14" s="625"/>
      <c r="CZ14" s="626">
        <v>2.9</v>
      </c>
      <c r="DA14" s="626"/>
      <c r="DB14" s="626"/>
      <c r="DC14" s="626"/>
      <c r="DD14" s="632" t="s">
        <v>109</v>
      </c>
      <c r="DE14" s="624"/>
      <c r="DF14" s="624"/>
      <c r="DG14" s="624"/>
      <c r="DH14" s="624"/>
      <c r="DI14" s="624"/>
      <c r="DJ14" s="624"/>
      <c r="DK14" s="624"/>
      <c r="DL14" s="624"/>
      <c r="DM14" s="624"/>
      <c r="DN14" s="624"/>
      <c r="DO14" s="624"/>
      <c r="DP14" s="625"/>
      <c r="DQ14" s="632">
        <v>135122</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981</v>
      </c>
      <c r="S15" s="624"/>
      <c r="T15" s="624"/>
      <c r="U15" s="624"/>
      <c r="V15" s="624"/>
      <c r="W15" s="624"/>
      <c r="X15" s="624"/>
      <c r="Y15" s="625"/>
      <c r="Z15" s="626">
        <v>0</v>
      </c>
      <c r="AA15" s="626"/>
      <c r="AB15" s="626"/>
      <c r="AC15" s="626"/>
      <c r="AD15" s="627">
        <v>981</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32577</v>
      </c>
      <c r="BH15" s="624"/>
      <c r="BI15" s="624"/>
      <c r="BJ15" s="624"/>
      <c r="BK15" s="624"/>
      <c r="BL15" s="624"/>
      <c r="BM15" s="624"/>
      <c r="BN15" s="625"/>
      <c r="BO15" s="626">
        <v>7.4</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539617</v>
      </c>
      <c r="CS15" s="624"/>
      <c r="CT15" s="624"/>
      <c r="CU15" s="624"/>
      <c r="CV15" s="624"/>
      <c r="CW15" s="624"/>
      <c r="CX15" s="624"/>
      <c r="CY15" s="625"/>
      <c r="CZ15" s="626">
        <v>11.5</v>
      </c>
      <c r="DA15" s="626"/>
      <c r="DB15" s="626"/>
      <c r="DC15" s="626"/>
      <c r="DD15" s="632">
        <v>108437</v>
      </c>
      <c r="DE15" s="624"/>
      <c r="DF15" s="624"/>
      <c r="DG15" s="624"/>
      <c r="DH15" s="624"/>
      <c r="DI15" s="624"/>
      <c r="DJ15" s="624"/>
      <c r="DK15" s="624"/>
      <c r="DL15" s="624"/>
      <c r="DM15" s="624"/>
      <c r="DN15" s="624"/>
      <c r="DO15" s="624"/>
      <c r="DP15" s="625"/>
      <c r="DQ15" s="632">
        <v>362753</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2121659</v>
      </c>
      <c r="S16" s="624"/>
      <c r="T16" s="624"/>
      <c r="U16" s="624"/>
      <c r="V16" s="624"/>
      <c r="W16" s="624"/>
      <c r="X16" s="624"/>
      <c r="Y16" s="625"/>
      <c r="Z16" s="626">
        <v>42.6</v>
      </c>
      <c r="AA16" s="626"/>
      <c r="AB16" s="626"/>
      <c r="AC16" s="626"/>
      <c r="AD16" s="627">
        <v>1825737</v>
      </c>
      <c r="AE16" s="627"/>
      <c r="AF16" s="627"/>
      <c r="AG16" s="627"/>
      <c r="AH16" s="627"/>
      <c r="AI16" s="627"/>
      <c r="AJ16" s="627"/>
      <c r="AK16" s="627"/>
      <c r="AL16" s="628">
        <v>75.3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1825737</v>
      </c>
      <c r="S17" s="624"/>
      <c r="T17" s="624"/>
      <c r="U17" s="624"/>
      <c r="V17" s="624"/>
      <c r="W17" s="624"/>
      <c r="X17" s="624"/>
      <c r="Y17" s="625"/>
      <c r="Z17" s="626">
        <v>36.6</v>
      </c>
      <c r="AA17" s="626"/>
      <c r="AB17" s="626"/>
      <c r="AC17" s="626"/>
      <c r="AD17" s="627">
        <v>1825737</v>
      </c>
      <c r="AE17" s="627"/>
      <c r="AF17" s="627"/>
      <c r="AG17" s="627"/>
      <c r="AH17" s="627"/>
      <c r="AI17" s="627"/>
      <c r="AJ17" s="627"/>
      <c r="AK17" s="627"/>
      <c r="AL17" s="628">
        <v>75.3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342107</v>
      </c>
      <c r="CS17" s="624"/>
      <c r="CT17" s="624"/>
      <c r="CU17" s="624"/>
      <c r="CV17" s="624"/>
      <c r="CW17" s="624"/>
      <c r="CX17" s="624"/>
      <c r="CY17" s="625"/>
      <c r="CZ17" s="626">
        <v>7.3</v>
      </c>
      <c r="DA17" s="626"/>
      <c r="DB17" s="626"/>
      <c r="DC17" s="626"/>
      <c r="DD17" s="632" t="s">
        <v>109</v>
      </c>
      <c r="DE17" s="624"/>
      <c r="DF17" s="624"/>
      <c r="DG17" s="624"/>
      <c r="DH17" s="624"/>
      <c r="DI17" s="624"/>
      <c r="DJ17" s="624"/>
      <c r="DK17" s="624"/>
      <c r="DL17" s="624"/>
      <c r="DM17" s="624"/>
      <c r="DN17" s="624"/>
      <c r="DO17" s="624"/>
      <c r="DP17" s="625"/>
      <c r="DQ17" s="632">
        <v>342107</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295916</v>
      </c>
      <c r="S18" s="624"/>
      <c r="T18" s="624"/>
      <c r="U18" s="624"/>
      <c r="V18" s="624"/>
      <c r="W18" s="624"/>
      <c r="X18" s="624"/>
      <c r="Y18" s="625"/>
      <c r="Z18" s="626">
        <v>5.9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6</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12879</v>
      </c>
      <c r="BH19" s="624"/>
      <c r="BI19" s="624"/>
      <c r="BJ19" s="624"/>
      <c r="BK19" s="624"/>
      <c r="BL19" s="624"/>
      <c r="BM19" s="624"/>
      <c r="BN19" s="625"/>
      <c r="BO19" s="626">
        <v>2.9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2720281</v>
      </c>
      <c r="S20" s="624"/>
      <c r="T20" s="624"/>
      <c r="U20" s="624"/>
      <c r="V20" s="624"/>
      <c r="W20" s="624"/>
      <c r="X20" s="624"/>
      <c r="Y20" s="625"/>
      <c r="Z20" s="626">
        <v>54.6</v>
      </c>
      <c r="AA20" s="626"/>
      <c r="AB20" s="626"/>
      <c r="AC20" s="626"/>
      <c r="AD20" s="627">
        <v>2416118</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12879</v>
      </c>
      <c r="BH20" s="624"/>
      <c r="BI20" s="624"/>
      <c r="BJ20" s="624"/>
      <c r="BK20" s="624"/>
      <c r="BL20" s="624"/>
      <c r="BM20" s="624"/>
      <c r="BN20" s="625"/>
      <c r="BO20" s="626">
        <v>2.9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4682038</v>
      </c>
      <c r="CS20" s="624"/>
      <c r="CT20" s="624"/>
      <c r="CU20" s="624"/>
      <c r="CV20" s="624"/>
      <c r="CW20" s="624"/>
      <c r="CX20" s="624"/>
      <c r="CY20" s="625"/>
      <c r="CZ20" s="626">
        <v>100</v>
      </c>
      <c r="DA20" s="626"/>
      <c r="DB20" s="626"/>
      <c r="DC20" s="626"/>
      <c r="DD20" s="632">
        <v>1085681</v>
      </c>
      <c r="DE20" s="624"/>
      <c r="DF20" s="624"/>
      <c r="DG20" s="624"/>
      <c r="DH20" s="624"/>
      <c r="DI20" s="624"/>
      <c r="DJ20" s="624"/>
      <c r="DK20" s="624"/>
      <c r="DL20" s="624"/>
      <c r="DM20" s="624"/>
      <c r="DN20" s="624"/>
      <c r="DO20" s="624"/>
      <c r="DP20" s="625"/>
      <c r="DQ20" s="632">
        <v>3015183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869</v>
      </c>
      <c r="S21" s="624"/>
      <c r="T21" s="624"/>
      <c r="U21" s="624"/>
      <c r="V21" s="624"/>
      <c r="W21" s="624"/>
      <c r="X21" s="624"/>
      <c r="Y21" s="625"/>
      <c r="Z21" s="626">
        <v>0</v>
      </c>
      <c r="AA21" s="626"/>
      <c r="AB21" s="626"/>
      <c r="AC21" s="626"/>
      <c r="AD21" s="627">
        <v>869</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4638</v>
      </c>
      <c r="BH21" s="624"/>
      <c r="BI21" s="624"/>
      <c r="BJ21" s="624"/>
      <c r="BK21" s="624"/>
      <c r="BL21" s="624"/>
      <c r="BM21" s="624"/>
      <c r="BN21" s="625"/>
      <c r="BO21" s="626">
        <v>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2006</v>
      </c>
      <c r="S22" s="624"/>
      <c r="T22" s="624"/>
      <c r="U22" s="624"/>
      <c r="V22" s="624"/>
      <c r="W22" s="624"/>
      <c r="X22" s="624"/>
      <c r="Y22" s="625"/>
      <c r="Z22" s="626">
        <v>0</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33688</v>
      </c>
      <c r="S23" s="624"/>
      <c r="T23" s="624"/>
      <c r="U23" s="624"/>
      <c r="V23" s="624"/>
      <c r="W23" s="624"/>
      <c r="X23" s="624"/>
      <c r="Y23" s="625"/>
      <c r="Z23" s="626">
        <v>0.7</v>
      </c>
      <c r="AA23" s="626"/>
      <c r="AB23" s="626"/>
      <c r="AC23" s="626"/>
      <c r="AD23" s="627">
        <v>1117</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8241</v>
      </c>
      <c r="BH23" s="624"/>
      <c r="BI23" s="624"/>
      <c r="BJ23" s="624"/>
      <c r="BK23" s="624"/>
      <c r="BL23" s="624"/>
      <c r="BM23" s="624"/>
      <c r="BN23" s="625"/>
      <c r="BO23" s="626">
        <v>1.9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12661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1226115</v>
      </c>
      <c r="CS24" s="613"/>
      <c r="CT24" s="613"/>
      <c r="CU24" s="613"/>
      <c r="CV24" s="613"/>
      <c r="CW24" s="613"/>
      <c r="CX24" s="613"/>
      <c r="CY24" s="614"/>
      <c r="CZ24" s="650">
        <v>26.2</v>
      </c>
      <c r="DA24" s="651"/>
      <c r="DB24" s="651"/>
      <c r="DC24" s="652"/>
      <c r="DD24" s="649">
        <v>982763</v>
      </c>
      <c r="DE24" s="613"/>
      <c r="DF24" s="613"/>
      <c r="DG24" s="613"/>
      <c r="DH24" s="613"/>
      <c r="DI24" s="613"/>
      <c r="DJ24" s="613"/>
      <c r="DK24" s="614"/>
      <c r="DL24" s="649">
        <v>981390</v>
      </c>
      <c r="DM24" s="613"/>
      <c r="DN24" s="613"/>
      <c r="DO24" s="613"/>
      <c r="DP24" s="613"/>
      <c r="DQ24" s="613"/>
      <c r="DR24" s="613"/>
      <c r="DS24" s="613"/>
      <c r="DT24" s="613"/>
      <c r="DU24" s="613"/>
      <c r="DV24" s="614"/>
      <c r="DW24" s="617">
        <v>38.5</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370291</v>
      </c>
      <c r="S25" s="624"/>
      <c r="T25" s="624"/>
      <c r="U25" s="624"/>
      <c r="V25" s="624"/>
      <c r="W25" s="624"/>
      <c r="X25" s="624"/>
      <c r="Y25" s="625"/>
      <c r="Z25" s="626">
        <v>7.4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577946</v>
      </c>
      <c r="CS25" s="655"/>
      <c r="CT25" s="655"/>
      <c r="CU25" s="655"/>
      <c r="CV25" s="655"/>
      <c r="CW25" s="655"/>
      <c r="CX25" s="655"/>
      <c r="CY25" s="656"/>
      <c r="CZ25" s="657">
        <v>12.3</v>
      </c>
      <c r="DA25" s="658"/>
      <c r="DB25" s="658"/>
      <c r="DC25" s="659"/>
      <c r="DD25" s="632">
        <v>560413</v>
      </c>
      <c r="DE25" s="655"/>
      <c r="DF25" s="655"/>
      <c r="DG25" s="655"/>
      <c r="DH25" s="655"/>
      <c r="DI25" s="655"/>
      <c r="DJ25" s="655"/>
      <c r="DK25" s="656"/>
      <c r="DL25" s="632">
        <v>559040</v>
      </c>
      <c r="DM25" s="655"/>
      <c r="DN25" s="655"/>
      <c r="DO25" s="655"/>
      <c r="DP25" s="655"/>
      <c r="DQ25" s="655"/>
      <c r="DR25" s="655"/>
      <c r="DS25" s="655"/>
      <c r="DT25" s="655"/>
      <c r="DU25" s="655"/>
      <c r="DV25" s="656"/>
      <c r="DW25" s="628">
        <v>21.9</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343236</v>
      </c>
      <c r="CS26" s="624"/>
      <c r="CT26" s="624"/>
      <c r="CU26" s="624"/>
      <c r="CV26" s="624"/>
      <c r="CW26" s="624"/>
      <c r="CX26" s="624"/>
      <c r="CY26" s="625"/>
      <c r="CZ26" s="657">
        <v>7.3</v>
      </c>
      <c r="DA26" s="658"/>
      <c r="DB26" s="658"/>
      <c r="DC26" s="659"/>
      <c r="DD26" s="632">
        <v>329819</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245258</v>
      </c>
      <c r="S27" s="624"/>
      <c r="T27" s="624"/>
      <c r="U27" s="624"/>
      <c r="V27" s="624"/>
      <c r="W27" s="624"/>
      <c r="X27" s="624"/>
      <c r="Y27" s="625"/>
      <c r="Z27" s="626">
        <v>4.9000000000000004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442491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306062</v>
      </c>
      <c r="CS27" s="655"/>
      <c r="CT27" s="655"/>
      <c r="CU27" s="655"/>
      <c r="CV27" s="655"/>
      <c r="CW27" s="655"/>
      <c r="CX27" s="655"/>
      <c r="CY27" s="656"/>
      <c r="CZ27" s="657">
        <v>6.5</v>
      </c>
      <c r="DA27" s="658"/>
      <c r="DB27" s="658"/>
      <c r="DC27" s="659"/>
      <c r="DD27" s="632">
        <v>80243</v>
      </c>
      <c r="DE27" s="655"/>
      <c r="DF27" s="655"/>
      <c r="DG27" s="655"/>
      <c r="DH27" s="655"/>
      <c r="DI27" s="655"/>
      <c r="DJ27" s="655"/>
      <c r="DK27" s="656"/>
      <c r="DL27" s="632">
        <v>80243</v>
      </c>
      <c r="DM27" s="655"/>
      <c r="DN27" s="655"/>
      <c r="DO27" s="655"/>
      <c r="DP27" s="655"/>
      <c r="DQ27" s="655"/>
      <c r="DR27" s="655"/>
      <c r="DS27" s="655"/>
      <c r="DT27" s="655"/>
      <c r="DU27" s="655"/>
      <c r="DV27" s="656"/>
      <c r="DW27" s="628">
        <v>3.1</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10775</v>
      </c>
      <c r="S28" s="624"/>
      <c r="T28" s="624"/>
      <c r="U28" s="624"/>
      <c r="V28" s="624"/>
      <c r="W28" s="624"/>
      <c r="X28" s="624"/>
      <c r="Y28" s="625"/>
      <c r="Z28" s="626">
        <v>0.2</v>
      </c>
      <c r="AA28" s="626"/>
      <c r="AB28" s="626"/>
      <c r="AC28" s="626"/>
      <c r="AD28" s="627">
        <v>7596</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342107</v>
      </c>
      <c r="CS28" s="624"/>
      <c r="CT28" s="624"/>
      <c r="CU28" s="624"/>
      <c r="CV28" s="624"/>
      <c r="CW28" s="624"/>
      <c r="CX28" s="624"/>
      <c r="CY28" s="625"/>
      <c r="CZ28" s="657">
        <v>7.3</v>
      </c>
      <c r="DA28" s="658"/>
      <c r="DB28" s="658"/>
      <c r="DC28" s="659"/>
      <c r="DD28" s="632">
        <v>342107</v>
      </c>
      <c r="DE28" s="624"/>
      <c r="DF28" s="624"/>
      <c r="DG28" s="624"/>
      <c r="DH28" s="624"/>
      <c r="DI28" s="624"/>
      <c r="DJ28" s="624"/>
      <c r="DK28" s="625"/>
      <c r="DL28" s="632">
        <v>342107</v>
      </c>
      <c r="DM28" s="624"/>
      <c r="DN28" s="624"/>
      <c r="DO28" s="624"/>
      <c r="DP28" s="624"/>
      <c r="DQ28" s="624"/>
      <c r="DR28" s="624"/>
      <c r="DS28" s="624"/>
      <c r="DT28" s="624"/>
      <c r="DU28" s="624"/>
      <c r="DV28" s="625"/>
      <c r="DW28" s="628">
        <v>13.4</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127580</v>
      </c>
      <c r="S29" s="624"/>
      <c r="T29" s="624"/>
      <c r="U29" s="624"/>
      <c r="V29" s="624"/>
      <c r="W29" s="624"/>
      <c r="X29" s="624"/>
      <c r="Y29" s="625"/>
      <c r="Z29" s="626">
        <v>2.6</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341916</v>
      </c>
      <c r="CS29" s="655"/>
      <c r="CT29" s="655"/>
      <c r="CU29" s="655"/>
      <c r="CV29" s="655"/>
      <c r="CW29" s="655"/>
      <c r="CX29" s="655"/>
      <c r="CY29" s="656"/>
      <c r="CZ29" s="657">
        <v>7.3</v>
      </c>
      <c r="DA29" s="658"/>
      <c r="DB29" s="658"/>
      <c r="DC29" s="659"/>
      <c r="DD29" s="632">
        <v>341916</v>
      </c>
      <c r="DE29" s="655"/>
      <c r="DF29" s="655"/>
      <c r="DG29" s="655"/>
      <c r="DH29" s="655"/>
      <c r="DI29" s="655"/>
      <c r="DJ29" s="655"/>
      <c r="DK29" s="656"/>
      <c r="DL29" s="632">
        <v>341916</v>
      </c>
      <c r="DM29" s="655"/>
      <c r="DN29" s="655"/>
      <c r="DO29" s="655"/>
      <c r="DP29" s="655"/>
      <c r="DQ29" s="655"/>
      <c r="DR29" s="655"/>
      <c r="DS29" s="655"/>
      <c r="DT29" s="655"/>
      <c r="DU29" s="655"/>
      <c r="DV29" s="656"/>
      <c r="DW29" s="628">
        <v>13.4</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266368</v>
      </c>
      <c r="S30" s="624"/>
      <c r="T30" s="624"/>
      <c r="U30" s="624"/>
      <c r="V30" s="624"/>
      <c r="W30" s="624"/>
      <c r="X30" s="624"/>
      <c r="Y30" s="625"/>
      <c r="Z30" s="626">
        <v>5.3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98.2</v>
      </c>
      <c r="BH30" s="682"/>
      <c r="BI30" s="682"/>
      <c r="BJ30" s="682"/>
      <c r="BK30" s="682"/>
      <c r="BL30" s="682"/>
      <c r="BM30" s="618">
        <v>90.6</v>
      </c>
      <c r="BN30" s="682"/>
      <c r="BO30" s="682"/>
      <c r="BP30" s="682"/>
      <c r="BQ30" s="683"/>
      <c r="BR30" s="681">
        <v>98.3</v>
      </c>
      <c r="BS30" s="682"/>
      <c r="BT30" s="682"/>
      <c r="BU30" s="682"/>
      <c r="BV30" s="682"/>
      <c r="BW30" s="682"/>
      <c r="BX30" s="618">
        <v>91.4</v>
      </c>
      <c r="BY30" s="682"/>
      <c r="BZ30" s="682"/>
      <c r="CA30" s="682"/>
      <c r="CB30" s="683"/>
      <c r="CD30" s="686"/>
      <c r="CE30" s="687"/>
      <c r="CF30" s="637" t="s">
        <v>291</v>
      </c>
      <c r="CG30" s="638"/>
      <c r="CH30" s="638"/>
      <c r="CI30" s="638"/>
      <c r="CJ30" s="638"/>
      <c r="CK30" s="638"/>
      <c r="CL30" s="638"/>
      <c r="CM30" s="638"/>
      <c r="CN30" s="638"/>
      <c r="CO30" s="638"/>
      <c r="CP30" s="638"/>
      <c r="CQ30" s="639"/>
      <c r="CR30" s="623">
        <v>299376</v>
      </c>
      <c r="CS30" s="624"/>
      <c r="CT30" s="624"/>
      <c r="CU30" s="624"/>
      <c r="CV30" s="624"/>
      <c r="CW30" s="624"/>
      <c r="CX30" s="624"/>
      <c r="CY30" s="625"/>
      <c r="CZ30" s="657">
        <v>6.4</v>
      </c>
      <c r="DA30" s="658"/>
      <c r="DB30" s="658"/>
      <c r="DC30" s="659"/>
      <c r="DD30" s="632">
        <v>299376</v>
      </c>
      <c r="DE30" s="624"/>
      <c r="DF30" s="624"/>
      <c r="DG30" s="624"/>
      <c r="DH30" s="624"/>
      <c r="DI30" s="624"/>
      <c r="DJ30" s="624"/>
      <c r="DK30" s="625"/>
      <c r="DL30" s="632">
        <v>299376</v>
      </c>
      <c r="DM30" s="624"/>
      <c r="DN30" s="624"/>
      <c r="DO30" s="624"/>
      <c r="DP30" s="624"/>
      <c r="DQ30" s="624"/>
      <c r="DR30" s="624"/>
      <c r="DS30" s="624"/>
      <c r="DT30" s="624"/>
      <c r="DU30" s="624"/>
      <c r="DV30" s="625"/>
      <c r="DW30" s="628">
        <v>11.7</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273368</v>
      </c>
      <c r="S31" s="624"/>
      <c r="T31" s="624"/>
      <c r="U31" s="624"/>
      <c r="V31" s="624"/>
      <c r="W31" s="624"/>
      <c r="X31" s="624"/>
      <c r="Y31" s="625"/>
      <c r="Z31" s="626">
        <v>5.5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98.3</v>
      </c>
      <c r="BH31" s="655"/>
      <c r="BI31" s="655"/>
      <c r="BJ31" s="655"/>
      <c r="BK31" s="655"/>
      <c r="BL31" s="655"/>
      <c r="BM31" s="629">
        <v>93.6</v>
      </c>
      <c r="BN31" s="679"/>
      <c r="BO31" s="679"/>
      <c r="BP31" s="679"/>
      <c r="BQ31" s="680"/>
      <c r="BR31" s="678">
        <v>98.5</v>
      </c>
      <c r="BS31" s="655"/>
      <c r="BT31" s="655"/>
      <c r="BU31" s="655"/>
      <c r="BV31" s="655"/>
      <c r="BW31" s="655"/>
      <c r="BX31" s="629">
        <v>94.5</v>
      </c>
      <c r="BY31" s="679"/>
      <c r="BZ31" s="679"/>
      <c r="CA31" s="679"/>
      <c r="CB31" s="680"/>
      <c r="CD31" s="686"/>
      <c r="CE31" s="687"/>
      <c r="CF31" s="637" t="s">
        <v>295</v>
      </c>
      <c r="CG31" s="638"/>
      <c r="CH31" s="638"/>
      <c r="CI31" s="638"/>
      <c r="CJ31" s="638"/>
      <c r="CK31" s="638"/>
      <c r="CL31" s="638"/>
      <c r="CM31" s="638"/>
      <c r="CN31" s="638"/>
      <c r="CO31" s="638"/>
      <c r="CP31" s="638"/>
      <c r="CQ31" s="639"/>
      <c r="CR31" s="623">
        <v>42540</v>
      </c>
      <c r="CS31" s="655"/>
      <c r="CT31" s="655"/>
      <c r="CU31" s="655"/>
      <c r="CV31" s="655"/>
      <c r="CW31" s="655"/>
      <c r="CX31" s="655"/>
      <c r="CY31" s="656"/>
      <c r="CZ31" s="657">
        <v>0.9</v>
      </c>
      <c r="DA31" s="658"/>
      <c r="DB31" s="658"/>
      <c r="DC31" s="659"/>
      <c r="DD31" s="632">
        <v>42540</v>
      </c>
      <c r="DE31" s="655"/>
      <c r="DF31" s="655"/>
      <c r="DG31" s="655"/>
      <c r="DH31" s="655"/>
      <c r="DI31" s="655"/>
      <c r="DJ31" s="655"/>
      <c r="DK31" s="656"/>
      <c r="DL31" s="632">
        <v>42540</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31060</v>
      </c>
      <c r="S32" s="624"/>
      <c r="T32" s="624"/>
      <c r="U32" s="624"/>
      <c r="V32" s="624"/>
      <c r="W32" s="624"/>
      <c r="X32" s="624"/>
      <c r="Y32" s="625"/>
      <c r="Z32" s="626">
        <v>0.6</v>
      </c>
      <c r="AA32" s="626"/>
      <c r="AB32" s="626"/>
      <c r="AC32" s="626"/>
      <c r="AD32" s="627">
        <v>168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97.4</v>
      </c>
      <c r="BH32" s="691"/>
      <c r="BI32" s="691"/>
      <c r="BJ32" s="691"/>
      <c r="BK32" s="691"/>
      <c r="BL32" s="691"/>
      <c r="BM32" s="692">
        <v>84.9</v>
      </c>
      <c r="BN32" s="691"/>
      <c r="BO32" s="691"/>
      <c r="BP32" s="691"/>
      <c r="BQ32" s="693"/>
      <c r="BR32" s="690">
        <v>97.4</v>
      </c>
      <c r="BS32" s="691"/>
      <c r="BT32" s="691"/>
      <c r="BU32" s="691"/>
      <c r="BV32" s="691"/>
      <c r="BW32" s="691"/>
      <c r="BX32" s="692">
        <v>85.9</v>
      </c>
      <c r="BY32" s="691"/>
      <c r="BZ32" s="691"/>
      <c r="CA32" s="691"/>
      <c r="CB32" s="693"/>
      <c r="CD32" s="688"/>
      <c r="CE32" s="689"/>
      <c r="CF32" s="637" t="s">
        <v>298</v>
      </c>
      <c r="CG32" s="638"/>
      <c r="CH32" s="638"/>
      <c r="CI32" s="638"/>
      <c r="CJ32" s="638"/>
      <c r="CK32" s="638"/>
      <c r="CL32" s="638"/>
      <c r="CM32" s="638"/>
      <c r="CN32" s="638"/>
      <c r="CO32" s="638"/>
      <c r="CP32" s="638"/>
      <c r="CQ32" s="639"/>
      <c r="CR32" s="623">
        <v>191</v>
      </c>
      <c r="CS32" s="624"/>
      <c r="CT32" s="624"/>
      <c r="CU32" s="624"/>
      <c r="CV32" s="624"/>
      <c r="CW32" s="624"/>
      <c r="CX32" s="624"/>
      <c r="CY32" s="625"/>
      <c r="CZ32" s="657">
        <v>0</v>
      </c>
      <c r="DA32" s="658"/>
      <c r="DB32" s="658"/>
      <c r="DC32" s="659"/>
      <c r="DD32" s="632">
        <v>191</v>
      </c>
      <c r="DE32" s="624"/>
      <c r="DF32" s="624"/>
      <c r="DG32" s="624"/>
      <c r="DH32" s="624"/>
      <c r="DI32" s="624"/>
      <c r="DJ32" s="624"/>
      <c r="DK32" s="625"/>
      <c r="DL32" s="632">
        <v>191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889908</v>
      </c>
      <c r="S33" s="624"/>
      <c r="T33" s="624"/>
      <c r="U33" s="624"/>
      <c r="V33" s="624"/>
      <c r="W33" s="624"/>
      <c r="X33" s="624"/>
      <c r="Y33" s="625"/>
      <c r="Z33" s="626">
        <v>17.899999999999999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2370242</v>
      </c>
      <c r="CS33" s="655"/>
      <c r="CT33" s="655"/>
      <c r="CU33" s="655"/>
      <c r="CV33" s="655"/>
      <c r="CW33" s="655"/>
      <c r="CX33" s="655"/>
      <c r="CY33" s="656"/>
      <c r="CZ33" s="657">
        <v>50.6</v>
      </c>
      <c r="DA33" s="658"/>
      <c r="DB33" s="658"/>
      <c r="DC33" s="659"/>
      <c r="DD33" s="632">
        <v>1864835</v>
      </c>
      <c r="DE33" s="655"/>
      <c r="DF33" s="655"/>
      <c r="DG33" s="655"/>
      <c r="DH33" s="655"/>
      <c r="DI33" s="655"/>
      <c r="DJ33" s="655"/>
      <c r="DK33" s="656"/>
      <c r="DL33" s="632">
        <v>1074291</v>
      </c>
      <c r="DM33" s="655"/>
      <c r="DN33" s="655"/>
      <c r="DO33" s="655"/>
      <c r="DP33" s="655"/>
      <c r="DQ33" s="655"/>
      <c r="DR33" s="655"/>
      <c r="DS33" s="655"/>
      <c r="DT33" s="655"/>
      <c r="DU33" s="655"/>
      <c r="DV33" s="656"/>
      <c r="DW33" s="628">
        <v>42.1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690201</v>
      </c>
      <c r="CS34" s="624"/>
      <c r="CT34" s="624"/>
      <c r="CU34" s="624"/>
      <c r="CV34" s="624"/>
      <c r="CW34" s="624"/>
      <c r="CX34" s="624"/>
      <c r="CY34" s="625"/>
      <c r="CZ34" s="657">
        <v>14.7</v>
      </c>
      <c r="DA34" s="658"/>
      <c r="DB34" s="658"/>
      <c r="DC34" s="659"/>
      <c r="DD34" s="632">
        <v>547205</v>
      </c>
      <c r="DE34" s="624"/>
      <c r="DF34" s="624"/>
      <c r="DG34" s="624"/>
      <c r="DH34" s="624"/>
      <c r="DI34" s="624"/>
      <c r="DJ34" s="624"/>
      <c r="DK34" s="625"/>
      <c r="DL34" s="632">
        <v>235996</v>
      </c>
      <c r="DM34" s="624"/>
      <c r="DN34" s="624"/>
      <c r="DO34" s="624"/>
      <c r="DP34" s="624"/>
      <c r="DQ34" s="624"/>
      <c r="DR34" s="624"/>
      <c r="DS34" s="624"/>
      <c r="DT34" s="624"/>
      <c r="DU34" s="624"/>
      <c r="DV34" s="625"/>
      <c r="DW34" s="628">
        <v>9.3000000000000007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122908</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707673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697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84663</v>
      </c>
      <c r="CS35" s="655"/>
      <c r="CT35" s="655"/>
      <c r="CU35" s="655"/>
      <c r="CV35" s="655"/>
      <c r="CW35" s="655"/>
      <c r="CX35" s="655"/>
      <c r="CY35" s="656"/>
      <c r="CZ35" s="657">
        <v>1.8</v>
      </c>
      <c r="DA35" s="658"/>
      <c r="DB35" s="658"/>
      <c r="DC35" s="659"/>
      <c r="DD35" s="632">
        <v>55410</v>
      </c>
      <c r="DE35" s="655"/>
      <c r="DF35" s="655"/>
      <c r="DG35" s="655"/>
      <c r="DH35" s="655"/>
      <c r="DI35" s="655"/>
      <c r="DJ35" s="655"/>
      <c r="DK35" s="656"/>
      <c r="DL35" s="632">
        <v>55410</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4984113</v>
      </c>
      <c r="S36" s="696"/>
      <c r="T36" s="696"/>
      <c r="U36" s="696"/>
      <c r="V36" s="696"/>
      <c r="W36" s="696"/>
      <c r="X36" s="696"/>
      <c r="Y36" s="697"/>
      <c r="Z36" s="698">
        <v>100</v>
      </c>
      <c r="AA36" s="698"/>
      <c r="AB36" s="698"/>
      <c r="AC36" s="698"/>
      <c r="AD36" s="699">
        <v>2425868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126869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-409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560436</v>
      </c>
      <c r="CS36" s="624"/>
      <c r="CT36" s="624"/>
      <c r="CU36" s="624"/>
      <c r="CV36" s="624"/>
      <c r="CW36" s="624"/>
      <c r="CX36" s="624"/>
      <c r="CY36" s="625"/>
      <c r="CZ36" s="657">
        <v>12</v>
      </c>
      <c r="DA36" s="658"/>
      <c r="DB36" s="658"/>
      <c r="DC36" s="659"/>
      <c r="DD36" s="632">
        <v>400117</v>
      </c>
      <c r="DE36" s="624"/>
      <c r="DF36" s="624"/>
      <c r="DG36" s="624"/>
      <c r="DH36" s="624"/>
      <c r="DI36" s="624"/>
      <c r="DJ36" s="624"/>
      <c r="DK36" s="625"/>
      <c r="DL36" s="632">
        <v>291784</v>
      </c>
      <c r="DM36" s="624"/>
      <c r="DN36" s="624"/>
      <c r="DO36" s="624"/>
      <c r="DP36" s="624"/>
      <c r="DQ36" s="624"/>
      <c r="DR36" s="624"/>
      <c r="DS36" s="624"/>
      <c r="DT36" s="624"/>
      <c r="DU36" s="624"/>
      <c r="DV36" s="625"/>
      <c r="DW36" s="628">
        <v>11.4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38750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767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234838</v>
      </c>
      <c r="CS37" s="655"/>
      <c r="CT37" s="655"/>
      <c r="CU37" s="655"/>
      <c r="CV37" s="655"/>
      <c r="CW37" s="655"/>
      <c r="CX37" s="655"/>
      <c r="CY37" s="656"/>
      <c r="CZ37" s="657">
        <v>5</v>
      </c>
      <c r="DA37" s="658"/>
      <c r="DB37" s="658"/>
      <c r="DC37" s="659"/>
      <c r="DD37" s="632">
        <v>222932</v>
      </c>
      <c r="DE37" s="655"/>
      <c r="DF37" s="655"/>
      <c r="DG37" s="655"/>
      <c r="DH37" s="655"/>
      <c r="DI37" s="655"/>
      <c r="DJ37" s="655"/>
      <c r="DK37" s="656"/>
      <c r="DL37" s="632">
        <v>209930</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1416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668923</v>
      </c>
      <c r="CS38" s="624"/>
      <c r="CT38" s="624"/>
      <c r="CU38" s="624"/>
      <c r="CV38" s="624"/>
      <c r="CW38" s="624"/>
      <c r="CX38" s="624"/>
      <c r="CY38" s="625"/>
      <c r="CZ38" s="657">
        <v>14.3</v>
      </c>
      <c r="DA38" s="658"/>
      <c r="DB38" s="658"/>
      <c r="DC38" s="659"/>
      <c r="DD38" s="632">
        <v>627150</v>
      </c>
      <c r="DE38" s="624"/>
      <c r="DF38" s="624"/>
      <c r="DG38" s="624"/>
      <c r="DH38" s="624"/>
      <c r="DI38" s="624"/>
      <c r="DJ38" s="624"/>
      <c r="DK38" s="625"/>
      <c r="DL38" s="632">
        <v>491101</v>
      </c>
      <c r="DM38" s="624"/>
      <c r="DN38" s="624"/>
      <c r="DO38" s="624"/>
      <c r="DP38" s="624"/>
      <c r="DQ38" s="624"/>
      <c r="DR38" s="624"/>
      <c r="DS38" s="624"/>
      <c r="DT38" s="624"/>
      <c r="DU38" s="624"/>
      <c r="DV38" s="625"/>
      <c r="DW38" s="628">
        <v>19.3</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t="s">
        <v>109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359049</v>
      </c>
      <c r="CS39" s="655"/>
      <c r="CT39" s="655"/>
      <c r="CU39" s="655"/>
      <c r="CV39" s="655"/>
      <c r="CW39" s="655"/>
      <c r="CX39" s="655"/>
      <c r="CY39" s="656"/>
      <c r="CZ39" s="657">
        <v>7.7</v>
      </c>
      <c r="DA39" s="658"/>
      <c r="DB39" s="658"/>
      <c r="DC39" s="659"/>
      <c r="DD39" s="632">
        <v>231983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277018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t="s">
        <v>109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6970</v>
      </c>
      <c r="CS40" s="624"/>
      <c r="CT40" s="624"/>
      <c r="CU40" s="624"/>
      <c r="CV40" s="624"/>
      <c r="CW40" s="624"/>
      <c r="CX40" s="624"/>
      <c r="CY40" s="625"/>
      <c r="CZ40" s="657">
        <v>0.1</v>
      </c>
      <c r="DA40" s="658"/>
      <c r="DB40" s="658"/>
      <c r="DC40" s="659"/>
      <c r="DD40" s="632">
        <v>2970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265036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t="s">
        <v>208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1085681</v>
      </c>
      <c r="CS42" s="624"/>
      <c r="CT42" s="624"/>
      <c r="CU42" s="624"/>
      <c r="CV42" s="624"/>
      <c r="CW42" s="624"/>
      <c r="CX42" s="624"/>
      <c r="CY42" s="625"/>
      <c r="CZ42" s="657">
        <v>23.2</v>
      </c>
      <c r="DA42" s="706"/>
      <c r="DB42" s="706"/>
      <c r="DC42" s="707"/>
      <c r="DD42" s="632">
        <v>167585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28159</v>
      </c>
      <c r="CS43" s="655"/>
      <c r="CT43" s="655"/>
      <c r="CU43" s="655"/>
      <c r="CV43" s="655"/>
      <c r="CW43" s="655"/>
      <c r="CX43" s="655"/>
      <c r="CY43" s="656"/>
      <c r="CZ43" s="657">
        <v>0.6</v>
      </c>
      <c r="DA43" s="658"/>
      <c r="DB43" s="658"/>
      <c r="DC43" s="659"/>
      <c r="DD43" s="632">
        <v>28159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1085681</v>
      </c>
      <c r="CS44" s="624"/>
      <c r="CT44" s="624"/>
      <c r="CU44" s="624"/>
      <c r="CV44" s="624"/>
      <c r="CW44" s="624"/>
      <c r="CX44" s="624"/>
      <c r="CY44" s="625"/>
      <c r="CZ44" s="657">
        <v>23.2</v>
      </c>
      <c r="DA44" s="706"/>
      <c r="DB44" s="706"/>
      <c r="DC44" s="707"/>
      <c r="DD44" s="632">
        <v>167585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215784</v>
      </c>
      <c r="CS45" s="655"/>
      <c r="CT45" s="655"/>
      <c r="CU45" s="655"/>
      <c r="CV45" s="655"/>
      <c r="CW45" s="655"/>
      <c r="CX45" s="655"/>
      <c r="CY45" s="656"/>
      <c r="CZ45" s="657">
        <v>4.5999999999999996</v>
      </c>
      <c r="DA45" s="658"/>
      <c r="DB45" s="658"/>
      <c r="DC45" s="659"/>
      <c r="DD45" s="632">
        <v>81566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864052</v>
      </c>
      <c r="CS46" s="624"/>
      <c r="CT46" s="624"/>
      <c r="CU46" s="624"/>
      <c r="CV46" s="624"/>
      <c r="CW46" s="624"/>
      <c r="CX46" s="624"/>
      <c r="CY46" s="625"/>
      <c r="CZ46" s="657">
        <v>18.5</v>
      </c>
      <c r="DA46" s="706"/>
      <c r="DB46" s="706"/>
      <c r="DC46" s="707"/>
      <c r="DD46" s="632">
        <v>82374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4682038</v>
      </c>
      <c r="CS49" s="691"/>
      <c r="CT49" s="691"/>
      <c r="CU49" s="691"/>
      <c r="CV49" s="691"/>
      <c r="CW49" s="691"/>
      <c r="CX49" s="691"/>
      <c r="CY49" s="718"/>
      <c r="CZ49" s="719">
        <v>100</v>
      </c>
      <c r="DA49" s="720"/>
      <c r="DB49" s="720"/>
      <c r="DC49" s="721"/>
      <c r="DD49" s="722">
        <v>3015183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535</v>
      </c>
      <c r="C7" s="750"/>
      <c r="D7" s="750"/>
      <c r="E7" s="750"/>
      <c r="F7" s="750"/>
      <c r="G7" s="750"/>
      <c r="H7" s="750"/>
      <c r="I7" s="750"/>
      <c r="J7" s="750"/>
      <c r="K7" s="750"/>
      <c r="L7" s="750"/>
      <c r="M7" s="750"/>
      <c r="N7" s="750"/>
      <c r="O7" s="750"/>
      <c r="P7" s="751"/>
      <c r="Q7" s="752">
        <v>4984</v>
      </c>
      <c r="R7" s="753"/>
      <c r="S7" s="753"/>
      <c r="T7" s="753"/>
      <c r="U7" s="753"/>
      <c r="V7" s="753">
        <v>4682</v>
      </c>
      <c r="W7" s="753"/>
      <c r="X7" s="753"/>
      <c r="Y7" s="753"/>
      <c r="Z7" s="753"/>
      <c r="AA7" s="753">
        <v>302</v>
      </c>
      <c r="AB7" s="753"/>
      <c r="AC7" s="753"/>
      <c r="AD7" s="753"/>
      <c r="AE7" s="754"/>
      <c r="AF7" s="755">
        <v>275</v>
      </c>
      <c r="AG7" s="756"/>
      <c r="AH7" s="756"/>
      <c r="AI7" s="756"/>
      <c r="AJ7" s="757"/>
      <c r="AK7" s="792">
        <v>266</v>
      </c>
      <c r="AL7" s="793"/>
      <c r="AM7" s="793"/>
      <c r="AN7" s="793"/>
      <c r="AO7" s="793"/>
      <c r="AP7" s="793">
        <v>4088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2</v>
      </c>
      <c r="CI7" s="790"/>
      <c r="CJ7" s="790"/>
      <c r="CK7" s="790"/>
      <c r="CL7" s="791"/>
      <c r="CM7" s="789">
        <v>74</v>
      </c>
      <c r="CN7" s="790"/>
      <c r="CO7" s="790"/>
      <c r="CP7" s="790"/>
      <c r="CQ7" s="791"/>
      <c r="CR7" s="789">
        <v>36</v>
      </c>
      <c r="CS7" s="790"/>
      <c r="CT7" s="790"/>
      <c r="CU7" s="790"/>
      <c r="CV7" s="791"/>
      <c r="CW7" s="789" t="s">
        <v>537</v>
      </c>
      <c r="CX7" s="790"/>
      <c r="CY7" s="790"/>
      <c r="CZ7" s="790"/>
      <c r="DA7" s="791"/>
      <c r="DB7" s="789" t="s">
        <v>537</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4984</v>
      </c>
      <c r="R23" s="812"/>
      <c r="S23" s="812"/>
      <c r="T23" s="812"/>
      <c r="U23" s="812"/>
      <c r="V23" s="812">
        <v>4682</v>
      </c>
      <c r="W23" s="812"/>
      <c r="X23" s="812"/>
      <c r="Y23" s="812"/>
      <c r="Z23" s="812"/>
      <c r="AA23" s="812">
        <v>302</v>
      </c>
      <c r="AB23" s="812"/>
      <c r="AC23" s="812"/>
      <c r="AD23" s="812"/>
      <c r="AE23" s="813"/>
      <c r="AF23" s="814">
        <v>275</v>
      </c>
      <c r="AG23" s="812"/>
      <c r="AH23" s="812"/>
      <c r="AI23" s="812"/>
      <c r="AJ23" s="815"/>
      <c r="AK23" s="816"/>
      <c r="AL23" s="817"/>
      <c r="AM23" s="817"/>
      <c r="AN23" s="817"/>
      <c r="AO23" s="817"/>
      <c r="AP23" s="812">
        <v>4088</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536</v>
      </c>
      <c r="C28" s="750"/>
      <c r="D28" s="750"/>
      <c r="E28" s="750"/>
      <c r="F28" s="750"/>
      <c r="G28" s="750"/>
      <c r="H28" s="750"/>
      <c r="I28" s="750"/>
      <c r="J28" s="750"/>
      <c r="K28" s="750"/>
      <c r="L28" s="750"/>
      <c r="M28" s="750"/>
      <c r="N28" s="750"/>
      <c r="O28" s="750"/>
      <c r="P28" s="751"/>
      <c r="Q28" s="840">
        <v>495</v>
      </c>
      <c r="R28" s="841"/>
      <c r="S28" s="841"/>
      <c r="T28" s="841"/>
      <c r="U28" s="841"/>
      <c r="V28" s="841">
        <v>479</v>
      </c>
      <c r="W28" s="841"/>
      <c r="X28" s="841"/>
      <c r="Y28" s="841"/>
      <c r="Z28" s="841"/>
      <c r="AA28" s="841">
        <v>16</v>
      </c>
      <c r="AB28" s="841"/>
      <c r="AC28" s="841"/>
      <c r="AD28" s="841"/>
      <c r="AE28" s="842"/>
      <c r="AF28" s="843">
        <v>16</v>
      </c>
      <c r="AG28" s="841"/>
      <c r="AH28" s="841"/>
      <c r="AI28" s="841"/>
      <c r="AJ28" s="844"/>
      <c r="AK28" s="845">
        <v>309</v>
      </c>
      <c r="AL28" s="836"/>
      <c r="AM28" s="836"/>
      <c r="AN28" s="836"/>
      <c r="AO28" s="836"/>
      <c r="AP28" s="836">
        <v>54</v>
      </c>
      <c r="AQ28" s="836"/>
      <c r="AR28" s="836"/>
      <c r="AS28" s="836"/>
      <c r="AT28" s="836"/>
      <c r="AU28" s="836" t="s">
        <v>537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538</v>
      </c>
      <c r="C29" s="774"/>
      <c r="D29" s="774"/>
      <c r="E29" s="774"/>
      <c r="F29" s="774"/>
      <c r="G29" s="774"/>
      <c r="H29" s="774"/>
      <c r="I29" s="774"/>
      <c r="J29" s="774"/>
      <c r="K29" s="774"/>
      <c r="L29" s="774"/>
      <c r="M29" s="774"/>
      <c r="N29" s="774"/>
      <c r="O29" s="774"/>
      <c r="P29" s="775"/>
      <c r="Q29" s="776">
        <v>739</v>
      </c>
      <c r="R29" s="777"/>
      <c r="S29" s="777"/>
      <c r="T29" s="777"/>
      <c r="U29" s="777"/>
      <c r="V29" s="777">
        <v>727</v>
      </c>
      <c r="W29" s="777"/>
      <c r="X29" s="777"/>
      <c r="Y29" s="777"/>
      <c r="Z29" s="777"/>
      <c r="AA29" s="777">
        <v>12</v>
      </c>
      <c r="AB29" s="777"/>
      <c r="AC29" s="777"/>
      <c r="AD29" s="777"/>
      <c r="AE29" s="778"/>
      <c r="AF29" s="779">
        <v>12</v>
      </c>
      <c r="AG29" s="780"/>
      <c r="AH29" s="780"/>
      <c r="AI29" s="780"/>
      <c r="AJ29" s="781"/>
      <c r="AK29" s="848">
        <v>156</v>
      </c>
      <c r="AL29" s="849"/>
      <c r="AM29" s="849"/>
      <c r="AN29" s="849"/>
      <c r="AO29" s="849"/>
      <c r="AP29" s="849" t="s">
        <v>537</v>
      </c>
      <c r="AQ29" s="849"/>
      <c r="AR29" s="849"/>
      <c r="AS29" s="849"/>
      <c r="AT29" s="849"/>
      <c r="AU29" s="849" t="s">
        <v>537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539</v>
      </c>
      <c r="C30" s="774"/>
      <c r="D30" s="774"/>
      <c r="E30" s="774"/>
      <c r="F30" s="774"/>
      <c r="G30" s="774"/>
      <c r="H30" s="774"/>
      <c r="I30" s="774"/>
      <c r="J30" s="774"/>
      <c r="K30" s="774"/>
      <c r="L30" s="774"/>
      <c r="M30" s="774"/>
      <c r="N30" s="774"/>
      <c r="O30" s="774"/>
      <c r="P30" s="775"/>
      <c r="Q30" s="776">
        <v>3</v>
      </c>
      <c r="R30" s="777"/>
      <c r="S30" s="777"/>
      <c r="T30" s="777"/>
      <c r="U30" s="777"/>
      <c r="V30" s="777">
        <v>3</v>
      </c>
      <c r="W30" s="777"/>
      <c r="X30" s="777"/>
      <c r="Y30" s="777"/>
      <c r="Z30" s="777"/>
      <c r="AA30" s="777" t="s">
        <v>537</v>
      </c>
      <c r="AB30" s="777"/>
      <c r="AC30" s="777"/>
      <c r="AD30" s="777"/>
      <c r="AE30" s="778"/>
      <c r="AF30" s="779" t="s">
        <v>540</v>
      </c>
      <c r="AG30" s="780"/>
      <c r="AH30" s="780"/>
      <c r="AI30" s="780"/>
      <c r="AJ30" s="781"/>
      <c r="AK30" s="848" t="s">
        <v>537</v>
      </c>
      <c r="AL30" s="849"/>
      <c r="AM30" s="849"/>
      <c r="AN30" s="849"/>
      <c r="AO30" s="849"/>
      <c r="AP30" s="851" t="s">
        <v>537</v>
      </c>
      <c r="AQ30" s="852"/>
      <c r="AR30" s="852"/>
      <c r="AS30" s="852"/>
      <c r="AT30" s="848"/>
      <c r="AU30" s="849" t="s">
        <v>537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541</v>
      </c>
      <c r="C31" s="774"/>
      <c r="D31" s="774"/>
      <c r="E31" s="774"/>
      <c r="F31" s="774"/>
      <c r="G31" s="774"/>
      <c r="H31" s="774"/>
      <c r="I31" s="774"/>
      <c r="J31" s="774"/>
      <c r="K31" s="774"/>
      <c r="L31" s="774"/>
      <c r="M31" s="774"/>
      <c r="N31" s="774"/>
      <c r="O31" s="774"/>
      <c r="P31" s="775"/>
      <c r="Q31" s="776">
        <v>60</v>
      </c>
      <c r="R31" s="777"/>
      <c r="S31" s="777"/>
      <c r="T31" s="777"/>
      <c r="U31" s="777"/>
      <c r="V31" s="777">
        <v>59</v>
      </c>
      <c r="W31" s="777"/>
      <c r="X31" s="777"/>
      <c r="Y31" s="777"/>
      <c r="Z31" s="777"/>
      <c r="AA31" s="777">
        <v>1</v>
      </c>
      <c r="AB31" s="777"/>
      <c r="AC31" s="777"/>
      <c r="AD31" s="777"/>
      <c r="AE31" s="778"/>
      <c r="AF31" s="779">
        <v>1</v>
      </c>
      <c r="AG31" s="780"/>
      <c r="AH31" s="780"/>
      <c r="AI31" s="780"/>
      <c r="AJ31" s="781"/>
      <c r="AK31" s="848">
        <v>31</v>
      </c>
      <c r="AL31" s="849"/>
      <c r="AM31" s="849"/>
      <c r="AN31" s="849"/>
      <c r="AO31" s="849"/>
      <c r="AP31" s="851" t="s">
        <v>537</v>
      </c>
      <c r="AQ31" s="852"/>
      <c r="AR31" s="852"/>
      <c r="AS31" s="852"/>
      <c r="AT31" s="848"/>
      <c r="AU31" s="849" t="s">
        <v>537</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542</v>
      </c>
      <c r="C32" s="774"/>
      <c r="D32" s="774"/>
      <c r="E32" s="774"/>
      <c r="F32" s="774"/>
      <c r="G32" s="774"/>
      <c r="H32" s="774"/>
      <c r="I32" s="774"/>
      <c r="J32" s="774"/>
      <c r="K32" s="774"/>
      <c r="L32" s="774"/>
      <c r="M32" s="774"/>
      <c r="N32" s="774"/>
      <c r="O32" s="774"/>
      <c r="P32" s="775"/>
      <c r="Q32" s="776">
        <v>168</v>
      </c>
      <c r="R32" s="777"/>
      <c r="S32" s="777"/>
      <c r="T32" s="777"/>
      <c r="U32" s="777"/>
      <c r="V32" s="777">
        <v>193</v>
      </c>
      <c r="W32" s="777"/>
      <c r="X32" s="777"/>
      <c r="Y32" s="777"/>
      <c r="Z32" s="777"/>
      <c r="AA32" s="777">
        <v>-26</v>
      </c>
      <c r="AB32" s="777"/>
      <c r="AC32" s="777"/>
      <c r="AD32" s="777"/>
      <c r="AE32" s="778"/>
      <c r="AF32" s="779">
        <v>130</v>
      </c>
      <c r="AG32" s="780"/>
      <c r="AH32" s="780"/>
      <c r="AI32" s="780"/>
      <c r="AJ32" s="781"/>
      <c r="AK32" s="848">
        <v>36</v>
      </c>
      <c r="AL32" s="849"/>
      <c r="AM32" s="849"/>
      <c r="AN32" s="849"/>
      <c r="AO32" s="849"/>
      <c r="AP32" s="849">
        <v>767</v>
      </c>
      <c r="AQ32" s="849"/>
      <c r="AR32" s="849"/>
      <c r="AS32" s="849"/>
      <c r="AT32" s="849"/>
      <c r="AU32" s="849">
        <v>436</v>
      </c>
      <c r="AV32" s="849"/>
      <c r="AW32" s="849"/>
      <c r="AX32" s="849"/>
      <c r="AY32" s="849"/>
      <c r="AZ32" s="850"/>
      <c r="BA32" s="850"/>
      <c r="BB32" s="850"/>
      <c r="BC32" s="850"/>
      <c r="BD32" s="850"/>
      <c r="BE32" s="846" t="s">
        <v>543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544</v>
      </c>
      <c r="C33" s="774"/>
      <c r="D33" s="774"/>
      <c r="E33" s="774"/>
      <c r="F33" s="774"/>
      <c r="G33" s="774"/>
      <c r="H33" s="774"/>
      <c r="I33" s="774"/>
      <c r="J33" s="774"/>
      <c r="K33" s="774"/>
      <c r="L33" s="774"/>
      <c r="M33" s="774"/>
      <c r="N33" s="774"/>
      <c r="O33" s="774"/>
      <c r="P33" s="775"/>
      <c r="Q33" s="776">
        <v>145</v>
      </c>
      <c r="R33" s="777"/>
      <c r="S33" s="777"/>
      <c r="T33" s="777"/>
      <c r="U33" s="777"/>
      <c r="V33" s="777">
        <v>144</v>
      </c>
      <c r="W33" s="777"/>
      <c r="X33" s="777"/>
      <c r="Y33" s="777"/>
      <c r="Z33" s="777"/>
      <c r="AA33" s="777">
        <v>1</v>
      </c>
      <c r="AB33" s="777"/>
      <c r="AC33" s="777"/>
      <c r="AD33" s="777"/>
      <c r="AE33" s="778"/>
      <c r="AF33" s="779">
        <v>1</v>
      </c>
      <c r="AG33" s="780"/>
      <c r="AH33" s="780"/>
      <c r="AI33" s="780"/>
      <c r="AJ33" s="781"/>
      <c r="AK33" s="848">
        <v>80</v>
      </c>
      <c r="AL33" s="849"/>
      <c r="AM33" s="849"/>
      <c r="AN33" s="849"/>
      <c r="AO33" s="849"/>
      <c r="AP33" s="849">
        <v>1387</v>
      </c>
      <c r="AQ33" s="849"/>
      <c r="AR33" s="849"/>
      <c r="AS33" s="849"/>
      <c r="AT33" s="849"/>
      <c r="AU33" s="849">
        <v>1216</v>
      </c>
      <c r="AV33" s="849"/>
      <c r="AW33" s="849"/>
      <c r="AX33" s="849"/>
      <c r="AY33" s="849"/>
      <c r="AZ33" s="850"/>
      <c r="BA33" s="850"/>
      <c r="BB33" s="850"/>
      <c r="BC33" s="850"/>
      <c r="BD33" s="850"/>
      <c r="BE33" s="846" t="s">
        <v>545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546</v>
      </c>
      <c r="C34" s="774"/>
      <c r="D34" s="774"/>
      <c r="E34" s="774"/>
      <c r="F34" s="774"/>
      <c r="G34" s="774"/>
      <c r="H34" s="774"/>
      <c r="I34" s="774"/>
      <c r="J34" s="774"/>
      <c r="K34" s="774"/>
      <c r="L34" s="774"/>
      <c r="M34" s="774"/>
      <c r="N34" s="774"/>
      <c r="O34" s="774"/>
      <c r="P34" s="775"/>
      <c r="Q34" s="776">
        <v>63</v>
      </c>
      <c r="R34" s="777"/>
      <c r="S34" s="777"/>
      <c r="T34" s="777"/>
      <c r="U34" s="777"/>
      <c r="V34" s="777">
        <v>61</v>
      </c>
      <c r="W34" s="777"/>
      <c r="X34" s="777"/>
      <c r="Y34" s="777"/>
      <c r="Z34" s="777"/>
      <c r="AA34" s="777">
        <v>2</v>
      </c>
      <c r="AB34" s="777"/>
      <c r="AC34" s="777"/>
      <c r="AD34" s="777"/>
      <c r="AE34" s="778"/>
      <c r="AF34" s="779">
        <v>2</v>
      </c>
      <c r="AG34" s="780"/>
      <c r="AH34" s="780"/>
      <c r="AI34" s="780"/>
      <c r="AJ34" s="781"/>
      <c r="AK34" s="848">
        <v>47</v>
      </c>
      <c r="AL34" s="849"/>
      <c r="AM34" s="849"/>
      <c r="AN34" s="849"/>
      <c r="AO34" s="849"/>
      <c r="AP34" s="849">
        <v>204</v>
      </c>
      <c r="AQ34" s="849"/>
      <c r="AR34" s="849"/>
      <c r="AS34" s="849"/>
      <c r="AT34" s="849"/>
      <c r="AU34" s="849">
        <v>187</v>
      </c>
      <c r="AV34" s="849"/>
      <c r="AW34" s="849"/>
      <c r="AX34" s="849"/>
      <c r="AY34" s="849"/>
      <c r="AZ34" s="850"/>
      <c r="BA34" s="850"/>
      <c r="BB34" s="850"/>
      <c r="BC34" s="850"/>
      <c r="BD34" s="850"/>
      <c r="BE34" s="846" t="s">
        <v>545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3"/>
      <c r="R50" s="854"/>
      <c r="S50" s="854"/>
      <c r="T50" s="854"/>
      <c r="U50" s="854"/>
      <c r="V50" s="854"/>
      <c r="W50" s="854"/>
      <c r="X50" s="854"/>
      <c r="Y50" s="854"/>
      <c r="Z50" s="854"/>
      <c r="AA50" s="854"/>
      <c r="AB50" s="854"/>
      <c r="AC50" s="854"/>
      <c r="AD50" s="854"/>
      <c r="AE50" s="855"/>
      <c r="AF50" s="779"/>
      <c r="AG50" s="780"/>
      <c r="AH50" s="780"/>
      <c r="AI50" s="780"/>
      <c r="AJ50" s="781"/>
      <c r="AK50" s="856"/>
      <c r="AL50" s="854"/>
      <c r="AM50" s="854"/>
      <c r="AN50" s="854"/>
      <c r="AO50" s="854"/>
      <c r="AP50" s="854"/>
      <c r="AQ50" s="854"/>
      <c r="AR50" s="854"/>
      <c r="AS50" s="854"/>
      <c r="AT50" s="854"/>
      <c r="AU50" s="854"/>
      <c r="AV50" s="854"/>
      <c r="AW50" s="854"/>
      <c r="AX50" s="854"/>
      <c r="AY50" s="854"/>
      <c r="AZ50" s="857"/>
      <c r="BA50" s="857"/>
      <c r="BB50" s="857"/>
      <c r="BC50" s="857"/>
      <c r="BD50" s="857"/>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3"/>
      <c r="R51" s="854"/>
      <c r="S51" s="854"/>
      <c r="T51" s="854"/>
      <c r="U51" s="854"/>
      <c r="V51" s="854"/>
      <c r="W51" s="854"/>
      <c r="X51" s="854"/>
      <c r="Y51" s="854"/>
      <c r="Z51" s="854"/>
      <c r="AA51" s="854"/>
      <c r="AB51" s="854"/>
      <c r="AC51" s="854"/>
      <c r="AD51" s="854"/>
      <c r="AE51" s="855"/>
      <c r="AF51" s="779"/>
      <c r="AG51" s="780"/>
      <c r="AH51" s="780"/>
      <c r="AI51" s="780"/>
      <c r="AJ51" s="781"/>
      <c r="AK51" s="856"/>
      <c r="AL51" s="854"/>
      <c r="AM51" s="854"/>
      <c r="AN51" s="854"/>
      <c r="AO51" s="854"/>
      <c r="AP51" s="854"/>
      <c r="AQ51" s="854"/>
      <c r="AR51" s="854"/>
      <c r="AS51" s="854"/>
      <c r="AT51" s="854"/>
      <c r="AU51" s="854"/>
      <c r="AV51" s="854"/>
      <c r="AW51" s="854"/>
      <c r="AX51" s="854"/>
      <c r="AY51" s="854"/>
      <c r="AZ51" s="857"/>
      <c r="BA51" s="857"/>
      <c r="BB51" s="857"/>
      <c r="BC51" s="857"/>
      <c r="BD51" s="857"/>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3"/>
      <c r="R52" s="854"/>
      <c r="S52" s="854"/>
      <c r="T52" s="854"/>
      <c r="U52" s="854"/>
      <c r="V52" s="854"/>
      <c r="W52" s="854"/>
      <c r="X52" s="854"/>
      <c r="Y52" s="854"/>
      <c r="Z52" s="854"/>
      <c r="AA52" s="854"/>
      <c r="AB52" s="854"/>
      <c r="AC52" s="854"/>
      <c r="AD52" s="854"/>
      <c r="AE52" s="855"/>
      <c r="AF52" s="779"/>
      <c r="AG52" s="780"/>
      <c r="AH52" s="780"/>
      <c r="AI52" s="780"/>
      <c r="AJ52" s="781"/>
      <c r="AK52" s="856"/>
      <c r="AL52" s="854"/>
      <c r="AM52" s="854"/>
      <c r="AN52" s="854"/>
      <c r="AO52" s="854"/>
      <c r="AP52" s="854"/>
      <c r="AQ52" s="854"/>
      <c r="AR52" s="854"/>
      <c r="AS52" s="854"/>
      <c r="AT52" s="854"/>
      <c r="AU52" s="854"/>
      <c r="AV52" s="854"/>
      <c r="AW52" s="854"/>
      <c r="AX52" s="854"/>
      <c r="AY52" s="854"/>
      <c r="AZ52" s="857"/>
      <c r="BA52" s="857"/>
      <c r="BB52" s="857"/>
      <c r="BC52" s="857"/>
      <c r="BD52" s="857"/>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3"/>
      <c r="R53" s="854"/>
      <c r="S53" s="854"/>
      <c r="T53" s="854"/>
      <c r="U53" s="854"/>
      <c r="V53" s="854"/>
      <c r="W53" s="854"/>
      <c r="X53" s="854"/>
      <c r="Y53" s="854"/>
      <c r="Z53" s="854"/>
      <c r="AA53" s="854"/>
      <c r="AB53" s="854"/>
      <c r="AC53" s="854"/>
      <c r="AD53" s="854"/>
      <c r="AE53" s="855"/>
      <c r="AF53" s="779"/>
      <c r="AG53" s="780"/>
      <c r="AH53" s="780"/>
      <c r="AI53" s="780"/>
      <c r="AJ53" s="781"/>
      <c r="AK53" s="856"/>
      <c r="AL53" s="854"/>
      <c r="AM53" s="854"/>
      <c r="AN53" s="854"/>
      <c r="AO53" s="854"/>
      <c r="AP53" s="854"/>
      <c r="AQ53" s="854"/>
      <c r="AR53" s="854"/>
      <c r="AS53" s="854"/>
      <c r="AT53" s="854"/>
      <c r="AU53" s="854"/>
      <c r="AV53" s="854"/>
      <c r="AW53" s="854"/>
      <c r="AX53" s="854"/>
      <c r="AY53" s="854"/>
      <c r="AZ53" s="857"/>
      <c r="BA53" s="857"/>
      <c r="BB53" s="857"/>
      <c r="BC53" s="857"/>
      <c r="BD53" s="857"/>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3"/>
      <c r="R54" s="854"/>
      <c r="S54" s="854"/>
      <c r="T54" s="854"/>
      <c r="U54" s="854"/>
      <c r="V54" s="854"/>
      <c r="W54" s="854"/>
      <c r="X54" s="854"/>
      <c r="Y54" s="854"/>
      <c r="Z54" s="854"/>
      <c r="AA54" s="854"/>
      <c r="AB54" s="854"/>
      <c r="AC54" s="854"/>
      <c r="AD54" s="854"/>
      <c r="AE54" s="855"/>
      <c r="AF54" s="779"/>
      <c r="AG54" s="780"/>
      <c r="AH54" s="780"/>
      <c r="AI54" s="780"/>
      <c r="AJ54" s="781"/>
      <c r="AK54" s="856"/>
      <c r="AL54" s="854"/>
      <c r="AM54" s="854"/>
      <c r="AN54" s="854"/>
      <c r="AO54" s="854"/>
      <c r="AP54" s="854"/>
      <c r="AQ54" s="854"/>
      <c r="AR54" s="854"/>
      <c r="AS54" s="854"/>
      <c r="AT54" s="854"/>
      <c r="AU54" s="854"/>
      <c r="AV54" s="854"/>
      <c r="AW54" s="854"/>
      <c r="AX54" s="854"/>
      <c r="AY54" s="854"/>
      <c r="AZ54" s="857"/>
      <c r="BA54" s="857"/>
      <c r="BB54" s="857"/>
      <c r="BC54" s="857"/>
      <c r="BD54" s="857"/>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3"/>
      <c r="R55" s="854"/>
      <c r="S55" s="854"/>
      <c r="T55" s="854"/>
      <c r="U55" s="854"/>
      <c r="V55" s="854"/>
      <c r="W55" s="854"/>
      <c r="X55" s="854"/>
      <c r="Y55" s="854"/>
      <c r="Z55" s="854"/>
      <c r="AA55" s="854"/>
      <c r="AB55" s="854"/>
      <c r="AC55" s="854"/>
      <c r="AD55" s="854"/>
      <c r="AE55" s="855"/>
      <c r="AF55" s="779"/>
      <c r="AG55" s="780"/>
      <c r="AH55" s="780"/>
      <c r="AI55" s="780"/>
      <c r="AJ55" s="781"/>
      <c r="AK55" s="856"/>
      <c r="AL55" s="854"/>
      <c r="AM55" s="854"/>
      <c r="AN55" s="854"/>
      <c r="AO55" s="854"/>
      <c r="AP55" s="854"/>
      <c r="AQ55" s="854"/>
      <c r="AR55" s="854"/>
      <c r="AS55" s="854"/>
      <c r="AT55" s="854"/>
      <c r="AU55" s="854"/>
      <c r="AV55" s="854"/>
      <c r="AW55" s="854"/>
      <c r="AX55" s="854"/>
      <c r="AY55" s="854"/>
      <c r="AZ55" s="857"/>
      <c r="BA55" s="857"/>
      <c r="BB55" s="857"/>
      <c r="BC55" s="857"/>
      <c r="BD55" s="857"/>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3"/>
      <c r="R56" s="854"/>
      <c r="S56" s="854"/>
      <c r="T56" s="854"/>
      <c r="U56" s="854"/>
      <c r="V56" s="854"/>
      <c r="W56" s="854"/>
      <c r="X56" s="854"/>
      <c r="Y56" s="854"/>
      <c r="Z56" s="854"/>
      <c r="AA56" s="854"/>
      <c r="AB56" s="854"/>
      <c r="AC56" s="854"/>
      <c r="AD56" s="854"/>
      <c r="AE56" s="855"/>
      <c r="AF56" s="779"/>
      <c r="AG56" s="780"/>
      <c r="AH56" s="780"/>
      <c r="AI56" s="780"/>
      <c r="AJ56" s="781"/>
      <c r="AK56" s="856"/>
      <c r="AL56" s="854"/>
      <c r="AM56" s="854"/>
      <c r="AN56" s="854"/>
      <c r="AO56" s="854"/>
      <c r="AP56" s="854"/>
      <c r="AQ56" s="854"/>
      <c r="AR56" s="854"/>
      <c r="AS56" s="854"/>
      <c r="AT56" s="854"/>
      <c r="AU56" s="854"/>
      <c r="AV56" s="854"/>
      <c r="AW56" s="854"/>
      <c r="AX56" s="854"/>
      <c r="AY56" s="854"/>
      <c r="AZ56" s="857"/>
      <c r="BA56" s="857"/>
      <c r="BB56" s="857"/>
      <c r="BC56" s="857"/>
      <c r="BD56" s="857"/>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3"/>
      <c r="R57" s="854"/>
      <c r="S57" s="854"/>
      <c r="T57" s="854"/>
      <c r="U57" s="854"/>
      <c r="V57" s="854"/>
      <c r="W57" s="854"/>
      <c r="X57" s="854"/>
      <c r="Y57" s="854"/>
      <c r="Z57" s="854"/>
      <c r="AA57" s="854"/>
      <c r="AB57" s="854"/>
      <c r="AC57" s="854"/>
      <c r="AD57" s="854"/>
      <c r="AE57" s="855"/>
      <c r="AF57" s="779"/>
      <c r="AG57" s="780"/>
      <c r="AH57" s="780"/>
      <c r="AI57" s="780"/>
      <c r="AJ57" s="781"/>
      <c r="AK57" s="856"/>
      <c r="AL57" s="854"/>
      <c r="AM57" s="854"/>
      <c r="AN57" s="854"/>
      <c r="AO57" s="854"/>
      <c r="AP57" s="854"/>
      <c r="AQ57" s="854"/>
      <c r="AR57" s="854"/>
      <c r="AS57" s="854"/>
      <c r="AT57" s="854"/>
      <c r="AU57" s="854"/>
      <c r="AV57" s="854"/>
      <c r="AW57" s="854"/>
      <c r="AX57" s="854"/>
      <c r="AY57" s="854"/>
      <c r="AZ57" s="857"/>
      <c r="BA57" s="857"/>
      <c r="BB57" s="857"/>
      <c r="BC57" s="857"/>
      <c r="BD57" s="857"/>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3"/>
      <c r="R58" s="854"/>
      <c r="S58" s="854"/>
      <c r="T58" s="854"/>
      <c r="U58" s="854"/>
      <c r="V58" s="854"/>
      <c r="W58" s="854"/>
      <c r="X58" s="854"/>
      <c r="Y58" s="854"/>
      <c r="Z58" s="854"/>
      <c r="AA58" s="854"/>
      <c r="AB58" s="854"/>
      <c r="AC58" s="854"/>
      <c r="AD58" s="854"/>
      <c r="AE58" s="855"/>
      <c r="AF58" s="779"/>
      <c r="AG58" s="780"/>
      <c r="AH58" s="780"/>
      <c r="AI58" s="780"/>
      <c r="AJ58" s="781"/>
      <c r="AK58" s="856"/>
      <c r="AL58" s="854"/>
      <c r="AM58" s="854"/>
      <c r="AN58" s="854"/>
      <c r="AO58" s="854"/>
      <c r="AP58" s="854"/>
      <c r="AQ58" s="854"/>
      <c r="AR58" s="854"/>
      <c r="AS58" s="854"/>
      <c r="AT58" s="854"/>
      <c r="AU58" s="854"/>
      <c r="AV58" s="854"/>
      <c r="AW58" s="854"/>
      <c r="AX58" s="854"/>
      <c r="AY58" s="854"/>
      <c r="AZ58" s="857"/>
      <c r="BA58" s="857"/>
      <c r="BB58" s="857"/>
      <c r="BC58" s="857"/>
      <c r="BD58" s="857"/>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3"/>
      <c r="R59" s="854"/>
      <c r="S59" s="854"/>
      <c r="T59" s="854"/>
      <c r="U59" s="854"/>
      <c r="V59" s="854"/>
      <c r="W59" s="854"/>
      <c r="X59" s="854"/>
      <c r="Y59" s="854"/>
      <c r="Z59" s="854"/>
      <c r="AA59" s="854"/>
      <c r="AB59" s="854"/>
      <c r="AC59" s="854"/>
      <c r="AD59" s="854"/>
      <c r="AE59" s="855"/>
      <c r="AF59" s="779"/>
      <c r="AG59" s="780"/>
      <c r="AH59" s="780"/>
      <c r="AI59" s="780"/>
      <c r="AJ59" s="781"/>
      <c r="AK59" s="856"/>
      <c r="AL59" s="854"/>
      <c r="AM59" s="854"/>
      <c r="AN59" s="854"/>
      <c r="AO59" s="854"/>
      <c r="AP59" s="854"/>
      <c r="AQ59" s="854"/>
      <c r="AR59" s="854"/>
      <c r="AS59" s="854"/>
      <c r="AT59" s="854"/>
      <c r="AU59" s="854"/>
      <c r="AV59" s="854"/>
      <c r="AW59" s="854"/>
      <c r="AX59" s="854"/>
      <c r="AY59" s="854"/>
      <c r="AZ59" s="857"/>
      <c r="BA59" s="857"/>
      <c r="BB59" s="857"/>
      <c r="BC59" s="857"/>
      <c r="BD59" s="857"/>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3"/>
      <c r="R60" s="854"/>
      <c r="S60" s="854"/>
      <c r="T60" s="854"/>
      <c r="U60" s="854"/>
      <c r="V60" s="854"/>
      <c r="W60" s="854"/>
      <c r="X60" s="854"/>
      <c r="Y60" s="854"/>
      <c r="Z60" s="854"/>
      <c r="AA60" s="854"/>
      <c r="AB60" s="854"/>
      <c r="AC60" s="854"/>
      <c r="AD60" s="854"/>
      <c r="AE60" s="855"/>
      <c r="AF60" s="779"/>
      <c r="AG60" s="780"/>
      <c r="AH60" s="780"/>
      <c r="AI60" s="780"/>
      <c r="AJ60" s="781"/>
      <c r="AK60" s="856"/>
      <c r="AL60" s="854"/>
      <c r="AM60" s="854"/>
      <c r="AN60" s="854"/>
      <c r="AO60" s="854"/>
      <c r="AP60" s="854"/>
      <c r="AQ60" s="854"/>
      <c r="AR60" s="854"/>
      <c r="AS60" s="854"/>
      <c r="AT60" s="854"/>
      <c r="AU60" s="854"/>
      <c r="AV60" s="854"/>
      <c r="AW60" s="854"/>
      <c r="AX60" s="854"/>
      <c r="AY60" s="854"/>
      <c r="AZ60" s="857"/>
      <c r="BA60" s="857"/>
      <c r="BB60" s="857"/>
      <c r="BC60" s="857"/>
      <c r="BD60" s="857"/>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3"/>
      <c r="R61" s="854"/>
      <c r="S61" s="854"/>
      <c r="T61" s="854"/>
      <c r="U61" s="854"/>
      <c r="V61" s="854"/>
      <c r="W61" s="854"/>
      <c r="X61" s="854"/>
      <c r="Y61" s="854"/>
      <c r="Z61" s="854"/>
      <c r="AA61" s="854"/>
      <c r="AB61" s="854"/>
      <c r="AC61" s="854"/>
      <c r="AD61" s="854"/>
      <c r="AE61" s="855"/>
      <c r="AF61" s="779"/>
      <c r="AG61" s="780"/>
      <c r="AH61" s="780"/>
      <c r="AI61" s="780"/>
      <c r="AJ61" s="781"/>
      <c r="AK61" s="856"/>
      <c r="AL61" s="854"/>
      <c r="AM61" s="854"/>
      <c r="AN61" s="854"/>
      <c r="AO61" s="854"/>
      <c r="AP61" s="854"/>
      <c r="AQ61" s="854"/>
      <c r="AR61" s="854"/>
      <c r="AS61" s="854"/>
      <c r="AT61" s="854"/>
      <c r="AU61" s="854"/>
      <c r="AV61" s="854"/>
      <c r="AW61" s="854"/>
      <c r="AX61" s="854"/>
      <c r="AY61" s="854"/>
      <c r="AZ61" s="857"/>
      <c r="BA61" s="857"/>
      <c r="BB61" s="857"/>
      <c r="BC61" s="857"/>
      <c r="BD61" s="857"/>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3"/>
      <c r="R62" s="854"/>
      <c r="S62" s="854"/>
      <c r="T62" s="854"/>
      <c r="U62" s="854"/>
      <c r="V62" s="854"/>
      <c r="W62" s="854"/>
      <c r="X62" s="854"/>
      <c r="Y62" s="854"/>
      <c r="Z62" s="854"/>
      <c r="AA62" s="854"/>
      <c r="AB62" s="854"/>
      <c r="AC62" s="854"/>
      <c r="AD62" s="854"/>
      <c r="AE62" s="855"/>
      <c r="AF62" s="779"/>
      <c r="AG62" s="780"/>
      <c r="AH62" s="780"/>
      <c r="AI62" s="780"/>
      <c r="AJ62" s="781"/>
      <c r="AK62" s="856"/>
      <c r="AL62" s="854"/>
      <c r="AM62" s="854"/>
      <c r="AN62" s="854"/>
      <c r="AO62" s="854"/>
      <c r="AP62" s="854"/>
      <c r="AQ62" s="854"/>
      <c r="AR62" s="854"/>
      <c r="AS62" s="854"/>
      <c r="AT62" s="854"/>
      <c r="AU62" s="854"/>
      <c r="AV62" s="854"/>
      <c r="AW62" s="854"/>
      <c r="AX62" s="854"/>
      <c r="AY62" s="854"/>
      <c r="AZ62" s="857"/>
      <c r="BA62" s="857"/>
      <c r="BB62" s="857"/>
      <c r="BC62" s="857"/>
      <c r="BD62" s="857"/>
      <c r="BE62" s="846"/>
      <c r="BF62" s="846"/>
      <c r="BG62" s="846"/>
      <c r="BH62" s="846"/>
      <c r="BI62" s="847"/>
      <c r="BJ62" s="865"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377</v>
      </c>
      <c r="C63" s="809"/>
      <c r="D63" s="809"/>
      <c r="E63" s="809"/>
      <c r="F63" s="809"/>
      <c r="G63" s="809"/>
      <c r="H63" s="809"/>
      <c r="I63" s="809"/>
      <c r="J63" s="809"/>
      <c r="K63" s="809"/>
      <c r="L63" s="809"/>
      <c r="M63" s="809"/>
      <c r="N63" s="809"/>
      <c r="O63" s="809"/>
      <c r="P63" s="810"/>
      <c r="Q63" s="858"/>
      <c r="R63" s="859"/>
      <c r="S63" s="859"/>
      <c r="T63" s="859"/>
      <c r="U63" s="859"/>
      <c r="V63" s="859"/>
      <c r="W63" s="859"/>
      <c r="X63" s="859"/>
      <c r="Y63" s="859"/>
      <c r="Z63" s="859"/>
      <c r="AA63" s="859"/>
      <c r="AB63" s="859"/>
      <c r="AC63" s="859"/>
      <c r="AD63" s="859"/>
      <c r="AE63" s="860"/>
      <c r="AF63" s="861">
        <v>162</v>
      </c>
      <c r="AG63" s="862"/>
      <c r="AH63" s="862"/>
      <c r="AI63" s="862"/>
      <c r="AJ63" s="863"/>
      <c r="AK63" s="864"/>
      <c r="AL63" s="859"/>
      <c r="AM63" s="859"/>
      <c r="AN63" s="859"/>
      <c r="AO63" s="859"/>
      <c r="AP63" s="862">
        <v>2412</v>
      </c>
      <c r="AQ63" s="862"/>
      <c r="AR63" s="862"/>
      <c r="AS63" s="862"/>
      <c r="AT63" s="862"/>
      <c r="AU63" s="862">
        <v>1839</v>
      </c>
      <c r="AV63" s="862"/>
      <c r="AW63" s="862"/>
      <c r="AX63" s="862"/>
      <c r="AY63" s="862"/>
      <c r="AZ63" s="866"/>
      <c r="BA63" s="866"/>
      <c r="BB63" s="866"/>
      <c r="BC63" s="866"/>
      <c r="BD63" s="866"/>
      <c r="BE63" s="867"/>
      <c r="BF63" s="867"/>
      <c r="BG63" s="867"/>
      <c r="BH63" s="867"/>
      <c r="BI63" s="868"/>
      <c r="BJ63" s="869" t="s">
        <v>109</v>
      </c>
      <c r="BK63" s="870"/>
      <c r="BL63" s="870"/>
      <c r="BM63" s="870"/>
      <c r="BN63" s="87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379</v>
      </c>
      <c r="B66" s="759"/>
      <c r="C66" s="759"/>
      <c r="D66" s="759"/>
      <c r="E66" s="759"/>
      <c r="F66" s="759"/>
      <c r="G66" s="759"/>
      <c r="H66" s="759"/>
      <c r="I66" s="759"/>
      <c r="J66" s="759"/>
      <c r="K66" s="759"/>
      <c r="L66" s="759"/>
      <c r="M66" s="759"/>
      <c r="N66" s="759"/>
      <c r="O66" s="759"/>
      <c r="P66" s="760"/>
      <c r="Q66" s="735" t="s">
        <v>380</v>
      </c>
      <c r="R66" s="736"/>
      <c r="S66" s="736"/>
      <c r="T66" s="736"/>
      <c r="U66" s="737"/>
      <c r="V66" s="735" t="s">
        <v>381</v>
      </c>
      <c r="W66" s="736"/>
      <c r="X66" s="736"/>
      <c r="Y66" s="736"/>
      <c r="Z66" s="737"/>
      <c r="AA66" s="735" t="s">
        <v>382</v>
      </c>
      <c r="AB66" s="736"/>
      <c r="AC66" s="736"/>
      <c r="AD66" s="736"/>
      <c r="AE66" s="737"/>
      <c r="AF66" s="872" t="s">
        <v>383</v>
      </c>
      <c r="AG66" s="831"/>
      <c r="AH66" s="831"/>
      <c r="AI66" s="831"/>
      <c r="AJ66" s="873"/>
      <c r="AK66" s="735" t="s">
        <v>384</v>
      </c>
      <c r="AL66" s="759"/>
      <c r="AM66" s="759"/>
      <c r="AN66" s="759"/>
      <c r="AO66" s="760"/>
      <c r="AP66" s="735" t="s">
        <v>385</v>
      </c>
      <c r="AQ66" s="736"/>
      <c r="AR66" s="736"/>
      <c r="AS66" s="736"/>
      <c r="AT66" s="737"/>
      <c r="AU66" s="735" t="s">
        <v>386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4"/>
      <c r="AH67" s="834"/>
      <c r="AI67" s="834"/>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x14ac:dyDescent="0.15">
      <c r="A68" s="209">
        <v>1</v>
      </c>
      <c r="B68" s="889" t="s">
        <v>558</v>
      </c>
      <c r="C68" s="890"/>
      <c r="D68" s="890"/>
      <c r="E68" s="890"/>
      <c r="F68" s="890"/>
      <c r="G68" s="890"/>
      <c r="H68" s="890"/>
      <c r="I68" s="890"/>
      <c r="J68" s="890"/>
      <c r="K68" s="890"/>
      <c r="L68" s="890"/>
      <c r="M68" s="890"/>
      <c r="N68" s="890"/>
      <c r="O68" s="890"/>
      <c r="P68" s="891"/>
      <c r="Q68" s="892">
        <v>3151</v>
      </c>
      <c r="R68" s="886"/>
      <c r="S68" s="886"/>
      <c r="T68" s="886"/>
      <c r="U68" s="886"/>
      <c r="V68" s="886">
        <v>3063</v>
      </c>
      <c r="W68" s="886"/>
      <c r="X68" s="886"/>
      <c r="Y68" s="886"/>
      <c r="Z68" s="886"/>
      <c r="AA68" s="886">
        <v>87</v>
      </c>
      <c r="AB68" s="886"/>
      <c r="AC68" s="886"/>
      <c r="AD68" s="886"/>
      <c r="AE68" s="886"/>
      <c r="AF68" s="886">
        <v>87</v>
      </c>
      <c r="AG68" s="886"/>
      <c r="AH68" s="886"/>
      <c r="AI68" s="886"/>
      <c r="AJ68" s="886"/>
      <c r="AK68" s="886" t="s">
        <v>557</v>
      </c>
      <c r="AL68" s="886"/>
      <c r="AM68" s="886"/>
      <c r="AN68" s="886"/>
      <c r="AO68" s="886"/>
      <c r="AP68" s="886">
        <v>1300</v>
      </c>
      <c r="AQ68" s="886"/>
      <c r="AR68" s="886"/>
      <c r="AS68" s="886"/>
      <c r="AT68" s="886"/>
      <c r="AU68" s="886">
        <v>20</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x14ac:dyDescent="0.15">
      <c r="A69" s="212">
        <v>2</v>
      </c>
      <c r="B69" s="893" t="s">
        <v>559</v>
      </c>
      <c r="C69" s="894"/>
      <c r="D69" s="894"/>
      <c r="E69" s="894"/>
      <c r="F69" s="894"/>
      <c r="G69" s="894"/>
      <c r="H69" s="894"/>
      <c r="I69" s="894"/>
      <c r="J69" s="894"/>
      <c r="K69" s="894"/>
      <c r="L69" s="894"/>
      <c r="M69" s="894"/>
      <c r="N69" s="894"/>
      <c r="O69" s="894"/>
      <c r="P69" s="895"/>
      <c r="Q69" s="897">
        <v>10</v>
      </c>
      <c r="R69" s="849"/>
      <c r="S69" s="849"/>
      <c r="T69" s="849"/>
      <c r="U69" s="849"/>
      <c r="V69" s="849">
        <v>9</v>
      </c>
      <c r="W69" s="849"/>
      <c r="X69" s="849"/>
      <c r="Y69" s="849"/>
      <c r="Z69" s="849"/>
      <c r="AA69" s="849">
        <v>1</v>
      </c>
      <c r="AB69" s="849"/>
      <c r="AC69" s="849"/>
      <c r="AD69" s="849"/>
      <c r="AE69" s="849"/>
      <c r="AF69" s="849">
        <v>1</v>
      </c>
      <c r="AG69" s="849"/>
      <c r="AH69" s="849"/>
      <c r="AI69" s="849"/>
      <c r="AJ69" s="849"/>
      <c r="AK69" s="849" t="s">
        <v>537</v>
      </c>
      <c r="AL69" s="849"/>
      <c r="AM69" s="849"/>
      <c r="AN69" s="849"/>
      <c r="AO69" s="849"/>
      <c r="AP69" s="851" t="s">
        <v>537</v>
      </c>
      <c r="AQ69" s="852"/>
      <c r="AR69" s="852"/>
      <c r="AS69" s="852"/>
      <c r="AT69" s="848"/>
      <c r="AU69" s="851" t="s">
        <v>537</v>
      </c>
      <c r="AV69" s="852"/>
      <c r="AW69" s="852"/>
      <c r="AX69" s="852"/>
      <c r="AY69" s="848"/>
      <c r="AZ69" s="898"/>
      <c r="BA69" s="898"/>
      <c r="BB69" s="898"/>
      <c r="BC69" s="898"/>
      <c r="BD69" s="899"/>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x14ac:dyDescent="0.15">
      <c r="A70" s="212">
        <v>3</v>
      </c>
      <c r="B70" s="893" t="s">
        <v>547</v>
      </c>
      <c r="C70" s="894"/>
      <c r="D70" s="894"/>
      <c r="E70" s="894"/>
      <c r="F70" s="894"/>
      <c r="G70" s="894"/>
      <c r="H70" s="894"/>
      <c r="I70" s="894"/>
      <c r="J70" s="894"/>
      <c r="K70" s="894"/>
      <c r="L70" s="894"/>
      <c r="M70" s="894"/>
      <c r="N70" s="894"/>
      <c r="O70" s="894"/>
      <c r="P70" s="895"/>
      <c r="Q70" s="896">
        <v>184</v>
      </c>
      <c r="R70" s="852"/>
      <c r="S70" s="852"/>
      <c r="T70" s="852"/>
      <c r="U70" s="848"/>
      <c r="V70" s="851">
        <v>173</v>
      </c>
      <c r="W70" s="852"/>
      <c r="X70" s="852"/>
      <c r="Y70" s="852"/>
      <c r="Z70" s="848"/>
      <c r="AA70" s="851">
        <v>11</v>
      </c>
      <c r="AB70" s="852"/>
      <c r="AC70" s="852"/>
      <c r="AD70" s="852"/>
      <c r="AE70" s="848"/>
      <c r="AF70" s="851">
        <v>11</v>
      </c>
      <c r="AG70" s="852"/>
      <c r="AH70" s="852"/>
      <c r="AI70" s="852"/>
      <c r="AJ70" s="848"/>
      <c r="AK70" s="851" t="s">
        <v>537</v>
      </c>
      <c r="AL70" s="852"/>
      <c r="AM70" s="852"/>
      <c r="AN70" s="852"/>
      <c r="AO70" s="848"/>
      <c r="AP70" s="851" t="s">
        <v>537</v>
      </c>
      <c r="AQ70" s="852"/>
      <c r="AR70" s="852"/>
      <c r="AS70" s="852"/>
      <c r="AT70" s="848"/>
      <c r="AU70" s="851" t="s">
        <v>537</v>
      </c>
      <c r="AV70" s="852"/>
      <c r="AW70" s="852"/>
      <c r="AX70" s="852"/>
      <c r="AY70" s="848"/>
      <c r="AZ70" s="900"/>
      <c r="BA70" s="901"/>
      <c r="BB70" s="901"/>
      <c r="BC70" s="901"/>
      <c r="BD70" s="902"/>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x14ac:dyDescent="0.15">
      <c r="A71" s="212">
        <v>4</v>
      </c>
      <c r="B71" s="893" t="s">
        <v>548</v>
      </c>
      <c r="C71" s="894"/>
      <c r="D71" s="894"/>
      <c r="E71" s="894"/>
      <c r="F71" s="894"/>
      <c r="G71" s="894"/>
      <c r="H71" s="894"/>
      <c r="I71" s="894"/>
      <c r="J71" s="894"/>
      <c r="K71" s="894"/>
      <c r="L71" s="894"/>
      <c r="M71" s="894"/>
      <c r="N71" s="894"/>
      <c r="O71" s="894"/>
      <c r="P71" s="895"/>
      <c r="Q71" s="896">
        <v>3570</v>
      </c>
      <c r="R71" s="852"/>
      <c r="S71" s="852"/>
      <c r="T71" s="852"/>
      <c r="U71" s="848"/>
      <c r="V71" s="851">
        <v>3263</v>
      </c>
      <c r="W71" s="852"/>
      <c r="X71" s="852"/>
      <c r="Y71" s="852"/>
      <c r="Z71" s="848"/>
      <c r="AA71" s="851">
        <v>307</v>
      </c>
      <c r="AB71" s="852"/>
      <c r="AC71" s="852"/>
      <c r="AD71" s="852"/>
      <c r="AE71" s="848"/>
      <c r="AF71" s="851">
        <v>307</v>
      </c>
      <c r="AG71" s="852"/>
      <c r="AH71" s="852"/>
      <c r="AI71" s="852"/>
      <c r="AJ71" s="848"/>
      <c r="AK71" s="851" t="s">
        <v>537</v>
      </c>
      <c r="AL71" s="852"/>
      <c r="AM71" s="852"/>
      <c r="AN71" s="852"/>
      <c r="AO71" s="848"/>
      <c r="AP71" s="851" t="s">
        <v>537</v>
      </c>
      <c r="AQ71" s="852"/>
      <c r="AR71" s="852"/>
      <c r="AS71" s="852"/>
      <c r="AT71" s="848"/>
      <c r="AU71" s="851" t="s">
        <v>537</v>
      </c>
      <c r="AV71" s="852"/>
      <c r="AW71" s="852"/>
      <c r="AX71" s="852"/>
      <c r="AY71" s="848"/>
      <c r="AZ71" s="900"/>
      <c r="BA71" s="901"/>
      <c r="BB71" s="901"/>
      <c r="BC71" s="901"/>
      <c r="BD71" s="902"/>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x14ac:dyDescent="0.15">
      <c r="A72" s="212">
        <v>5</v>
      </c>
      <c r="B72" s="893" t="s">
        <v>549</v>
      </c>
      <c r="C72" s="894"/>
      <c r="D72" s="894"/>
      <c r="E72" s="894"/>
      <c r="F72" s="894"/>
      <c r="G72" s="894"/>
      <c r="H72" s="894"/>
      <c r="I72" s="894"/>
      <c r="J72" s="894"/>
      <c r="K72" s="894"/>
      <c r="L72" s="894"/>
      <c r="M72" s="894"/>
      <c r="N72" s="894"/>
      <c r="O72" s="894"/>
      <c r="P72" s="895"/>
      <c r="Q72" s="896">
        <v>87</v>
      </c>
      <c r="R72" s="852"/>
      <c r="S72" s="852"/>
      <c r="T72" s="852"/>
      <c r="U72" s="848"/>
      <c r="V72" s="851">
        <v>68</v>
      </c>
      <c r="W72" s="852"/>
      <c r="X72" s="852"/>
      <c r="Y72" s="852"/>
      <c r="Z72" s="848"/>
      <c r="AA72" s="851">
        <v>19</v>
      </c>
      <c r="AB72" s="852"/>
      <c r="AC72" s="852"/>
      <c r="AD72" s="852"/>
      <c r="AE72" s="848"/>
      <c r="AF72" s="851">
        <v>11</v>
      </c>
      <c r="AG72" s="852"/>
      <c r="AH72" s="852"/>
      <c r="AI72" s="852"/>
      <c r="AJ72" s="848"/>
      <c r="AK72" s="851">
        <v>8</v>
      </c>
      <c r="AL72" s="852"/>
      <c r="AM72" s="852"/>
      <c r="AN72" s="852"/>
      <c r="AO72" s="848"/>
      <c r="AP72" s="851" t="s">
        <v>537</v>
      </c>
      <c r="AQ72" s="852"/>
      <c r="AR72" s="852"/>
      <c r="AS72" s="852"/>
      <c r="AT72" s="848"/>
      <c r="AU72" s="851" t="s">
        <v>537</v>
      </c>
      <c r="AV72" s="852"/>
      <c r="AW72" s="852"/>
      <c r="AX72" s="852"/>
      <c r="AY72" s="848"/>
      <c r="AZ72" s="900"/>
      <c r="BA72" s="901"/>
      <c r="BB72" s="901"/>
      <c r="BC72" s="901"/>
      <c r="BD72" s="902"/>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x14ac:dyDescent="0.15">
      <c r="A73" s="212">
        <v>6</v>
      </c>
      <c r="B73" s="893" t="s">
        <v>550</v>
      </c>
      <c r="C73" s="894"/>
      <c r="D73" s="894"/>
      <c r="E73" s="894"/>
      <c r="F73" s="894"/>
      <c r="G73" s="894"/>
      <c r="H73" s="894"/>
      <c r="I73" s="894"/>
      <c r="J73" s="894"/>
      <c r="K73" s="894"/>
      <c r="L73" s="894"/>
      <c r="M73" s="894"/>
      <c r="N73" s="894"/>
      <c r="O73" s="894"/>
      <c r="P73" s="895"/>
      <c r="Q73" s="896">
        <v>1118</v>
      </c>
      <c r="R73" s="852"/>
      <c r="S73" s="852"/>
      <c r="T73" s="852"/>
      <c r="U73" s="848"/>
      <c r="V73" s="851">
        <v>1115</v>
      </c>
      <c r="W73" s="852"/>
      <c r="X73" s="852"/>
      <c r="Y73" s="852"/>
      <c r="Z73" s="848"/>
      <c r="AA73" s="851">
        <v>3</v>
      </c>
      <c r="AB73" s="852"/>
      <c r="AC73" s="852"/>
      <c r="AD73" s="852"/>
      <c r="AE73" s="848"/>
      <c r="AF73" s="851">
        <v>3</v>
      </c>
      <c r="AG73" s="852"/>
      <c r="AH73" s="852"/>
      <c r="AI73" s="852"/>
      <c r="AJ73" s="848"/>
      <c r="AK73" s="851" t="s">
        <v>537</v>
      </c>
      <c r="AL73" s="852"/>
      <c r="AM73" s="852"/>
      <c r="AN73" s="852"/>
      <c r="AO73" s="848"/>
      <c r="AP73" s="851" t="s">
        <v>537</v>
      </c>
      <c r="AQ73" s="852"/>
      <c r="AR73" s="852"/>
      <c r="AS73" s="852"/>
      <c r="AT73" s="848"/>
      <c r="AU73" s="851" t="s">
        <v>537</v>
      </c>
      <c r="AV73" s="852"/>
      <c r="AW73" s="852"/>
      <c r="AX73" s="852"/>
      <c r="AY73" s="848"/>
      <c r="AZ73" s="900"/>
      <c r="BA73" s="901"/>
      <c r="BB73" s="901"/>
      <c r="BC73" s="901"/>
      <c r="BD73" s="902"/>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x14ac:dyDescent="0.15">
      <c r="A74" s="212">
        <v>7</v>
      </c>
      <c r="B74" s="893" t="s">
        <v>551</v>
      </c>
      <c r="C74" s="894"/>
      <c r="D74" s="894"/>
      <c r="E74" s="894"/>
      <c r="F74" s="894"/>
      <c r="G74" s="894"/>
      <c r="H74" s="894"/>
      <c r="I74" s="894"/>
      <c r="J74" s="894"/>
      <c r="K74" s="894"/>
      <c r="L74" s="894"/>
      <c r="M74" s="894"/>
      <c r="N74" s="894"/>
      <c r="O74" s="894"/>
      <c r="P74" s="895"/>
      <c r="Q74" s="896">
        <v>45</v>
      </c>
      <c r="R74" s="852"/>
      <c r="S74" s="852"/>
      <c r="T74" s="852"/>
      <c r="U74" s="848"/>
      <c r="V74" s="851">
        <v>34</v>
      </c>
      <c r="W74" s="852"/>
      <c r="X74" s="852"/>
      <c r="Y74" s="852"/>
      <c r="Z74" s="848"/>
      <c r="AA74" s="851">
        <v>11</v>
      </c>
      <c r="AB74" s="852"/>
      <c r="AC74" s="852"/>
      <c r="AD74" s="852"/>
      <c r="AE74" s="848"/>
      <c r="AF74" s="851">
        <v>11</v>
      </c>
      <c r="AG74" s="852"/>
      <c r="AH74" s="852"/>
      <c r="AI74" s="852"/>
      <c r="AJ74" s="848"/>
      <c r="AK74" s="851">
        <v>15</v>
      </c>
      <c r="AL74" s="852"/>
      <c r="AM74" s="852"/>
      <c r="AN74" s="852"/>
      <c r="AO74" s="848"/>
      <c r="AP74" s="851" t="s">
        <v>537</v>
      </c>
      <c r="AQ74" s="852"/>
      <c r="AR74" s="852"/>
      <c r="AS74" s="852"/>
      <c r="AT74" s="848"/>
      <c r="AU74" s="851" t="s">
        <v>537</v>
      </c>
      <c r="AV74" s="852"/>
      <c r="AW74" s="852"/>
      <c r="AX74" s="852"/>
      <c r="AY74" s="848"/>
      <c r="AZ74" s="900"/>
      <c r="BA74" s="901"/>
      <c r="BB74" s="901"/>
      <c r="BC74" s="901"/>
      <c r="BD74" s="902"/>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x14ac:dyDescent="0.15">
      <c r="A75" s="212">
        <v>8</v>
      </c>
      <c r="B75" s="893" t="s">
        <v>552</v>
      </c>
      <c r="C75" s="894"/>
      <c r="D75" s="894"/>
      <c r="E75" s="894"/>
      <c r="F75" s="894"/>
      <c r="G75" s="894"/>
      <c r="H75" s="894"/>
      <c r="I75" s="894"/>
      <c r="J75" s="894"/>
      <c r="K75" s="894"/>
      <c r="L75" s="894"/>
      <c r="M75" s="894"/>
      <c r="N75" s="894"/>
      <c r="O75" s="894"/>
      <c r="P75" s="895"/>
      <c r="Q75" s="896">
        <v>7836</v>
      </c>
      <c r="R75" s="852"/>
      <c r="S75" s="852"/>
      <c r="T75" s="852"/>
      <c r="U75" s="848"/>
      <c r="V75" s="851">
        <v>7789</v>
      </c>
      <c r="W75" s="852"/>
      <c r="X75" s="852"/>
      <c r="Y75" s="852"/>
      <c r="Z75" s="848"/>
      <c r="AA75" s="851">
        <v>47</v>
      </c>
      <c r="AB75" s="852"/>
      <c r="AC75" s="852"/>
      <c r="AD75" s="852"/>
      <c r="AE75" s="848"/>
      <c r="AF75" s="851">
        <v>47</v>
      </c>
      <c r="AG75" s="852"/>
      <c r="AH75" s="852"/>
      <c r="AI75" s="852"/>
      <c r="AJ75" s="848"/>
      <c r="AK75" s="851" t="s">
        <v>556</v>
      </c>
      <c r="AL75" s="852"/>
      <c r="AM75" s="852"/>
      <c r="AN75" s="852"/>
      <c r="AO75" s="848"/>
      <c r="AP75" s="851" t="s">
        <v>537</v>
      </c>
      <c r="AQ75" s="852"/>
      <c r="AR75" s="852"/>
      <c r="AS75" s="852"/>
      <c r="AT75" s="848"/>
      <c r="AU75" s="851" t="s">
        <v>537</v>
      </c>
      <c r="AV75" s="852"/>
      <c r="AW75" s="852"/>
      <c r="AX75" s="852"/>
      <c r="AY75" s="848"/>
      <c r="AZ75" s="900"/>
      <c r="BA75" s="901"/>
      <c r="BB75" s="901"/>
      <c r="BC75" s="901"/>
      <c r="BD75" s="902"/>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x14ac:dyDescent="0.15">
      <c r="A76" s="212">
        <v>9</v>
      </c>
      <c r="B76" s="893" t="s">
        <v>553</v>
      </c>
      <c r="C76" s="894"/>
      <c r="D76" s="894"/>
      <c r="E76" s="894"/>
      <c r="F76" s="894"/>
      <c r="G76" s="894"/>
      <c r="H76" s="894"/>
      <c r="I76" s="894"/>
      <c r="J76" s="894"/>
      <c r="K76" s="894"/>
      <c r="L76" s="894"/>
      <c r="M76" s="894"/>
      <c r="N76" s="894"/>
      <c r="O76" s="894"/>
      <c r="P76" s="895"/>
      <c r="Q76" s="896">
        <v>557</v>
      </c>
      <c r="R76" s="852"/>
      <c r="S76" s="852"/>
      <c r="T76" s="852"/>
      <c r="U76" s="848"/>
      <c r="V76" s="851">
        <v>532</v>
      </c>
      <c r="W76" s="852"/>
      <c r="X76" s="852"/>
      <c r="Y76" s="852"/>
      <c r="Z76" s="848"/>
      <c r="AA76" s="851">
        <v>25</v>
      </c>
      <c r="AB76" s="852"/>
      <c r="AC76" s="852"/>
      <c r="AD76" s="852"/>
      <c r="AE76" s="848"/>
      <c r="AF76" s="851">
        <v>25</v>
      </c>
      <c r="AG76" s="852"/>
      <c r="AH76" s="852"/>
      <c r="AI76" s="852"/>
      <c r="AJ76" s="848"/>
      <c r="AK76" s="851" t="s">
        <v>537</v>
      </c>
      <c r="AL76" s="852"/>
      <c r="AM76" s="852"/>
      <c r="AN76" s="852"/>
      <c r="AO76" s="848"/>
      <c r="AP76" s="851" t="s">
        <v>537</v>
      </c>
      <c r="AQ76" s="852"/>
      <c r="AR76" s="852"/>
      <c r="AS76" s="852"/>
      <c r="AT76" s="848"/>
      <c r="AU76" s="851" t="s">
        <v>537</v>
      </c>
      <c r="AV76" s="852"/>
      <c r="AW76" s="852"/>
      <c r="AX76" s="852"/>
      <c r="AY76" s="848"/>
      <c r="AZ76" s="900"/>
      <c r="BA76" s="901"/>
      <c r="BB76" s="901"/>
      <c r="BC76" s="901"/>
      <c r="BD76" s="902"/>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x14ac:dyDescent="0.15">
      <c r="A77" s="212">
        <v>10</v>
      </c>
      <c r="B77" s="893" t="s">
        <v>554</v>
      </c>
      <c r="C77" s="894"/>
      <c r="D77" s="894"/>
      <c r="E77" s="894"/>
      <c r="F77" s="894"/>
      <c r="G77" s="894"/>
      <c r="H77" s="894"/>
      <c r="I77" s="894"/>
      <c r="J77" s="894"/>
      <c r="K77" s="894"/>
      <c r="L77" s="894"/>
      <c r="M77" s="894"/>
      <c r="N77" s="894"/>
      <c r="O77" s="894"/>
      <c r="P77" s="895"/>
      <c r="Q77" s="896">
        <v>157539</v>
      </c>
      <c r="R77" s="852"/>
      <c r="S77" s="852"/>
      <c r="T77" s="852"/>
      <c r="U77" s="848"/>
      <c r="V77" s="851">
        <v>153591</v>
      </c>
      <c r="W77" s="852"/>
      <c r="X77" s="852"/>
      <c r="Y77" s="852"/>
      <c r="Z77" s="848"/>
      <c r="AA77" s="851">
        <v>3948</v>
      </c>
      <c r="AB77" s="852"/>
      <c r="AC77" s="852"/>
      <c r="AD77" s="852"/>
      <c r="AE77" s="848"/>
      <c r="AF77" s="851">
        <v>3948</v>
      </c>
      <c r="AG77" s="852"/>
      <c r="AH77" s="852"/>
      <c r="AI77" s="852"/>
      <c r="AJ77" s="848"/>
      <c r="AK77" s="851" t="s">
        <v>537</v>
      </c>
      <c r="AL77" s="852"/>
      <c r="AM77" s="852"/>
      <c r="AN77" s="852"/>
      <c r="AO77" s="848"/>
      <c r="AP77" s="851" t="s">
        <v>537</v>
      </c>
      <c r="AQ77" s="852"/>
      <c r="AR77" s="852"/>
      <c r="AS77" s="852"/>
      <c r="AT77" s="848"/>
      <c r="AU77" s="851" t="s">
        <v>537</v>
      </c>
      <c r="AV77" s="852"/>
      <c r="AW77" s="852"/>
      <c r="AX77" s="852"/>
      <c r="AY77" s="848"/>
      <c r="AZ77" s="900"/>
      <c r="BA77" s="901"/>
      <c r="BB77" s="901"/>
      <c r="BC77" s="901"/>
      <c r="BD77" s="902"/>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x14ac:dyDescent="0.15">
      <c r="A78" s="212">
        <v>11</v>
      </c>
      <c r="B78" s="893"/>
      <c r="C78" s="894"/>
      <c r="D78" s="894"/>
      <c r="E78" s="894"/>
      <c r="F78" s="894"/>
      <c r="G78" s="894"/>
      <c r="H78" s="894"/>
      <c r="I78" s="894"/>
      <c r="J78" s="894"/>
      <c r="K78" s="894"/>
      <c r="L78" s="894"/>
      <c r="M78" s="894"/>
      <c r="N78" s="894"/>
      <c r="O78" s="894"/>
      <c r="P78" s="895"/>
      <c r="Q78" s="896"/>
      <c r="R78" s="852"/>
      <c r="S78" s="852"/>
      <c r="T78" s="852"/>
      <c r="U78" s="848"/>
      <c r="V78" s="851"/>
      <c r="W78" s="852"/>
      <c r="X78" s="852"/>
      <c r="Y78" s="852"/>
      <c r="Z78" s="848"/>
      <c r="AA78" s="851"/>
      <c r="AB78" s="852"/>
      <c r="AC78" s="852"/>
      <c r="AD78" s="852"/>
      <c r="AE78" s="848"/>
      <c r="AF78" s="851"/>
      <c r="AG78" s="852"/>
      <c r="AH78" s="852"/>
      <c r="AI78" s="852"/>
      <c r="AJ78" s="848"/>
      <c r="AK78" s="851"/>
      <c r="AL78" s="852"/>
      <c r="AM78" s="852"/>
      <c r="AN78" s="852"/>
      <c r="AO78" s="848"/>
      <c r="AP78" s="851"/>
      <c r="AQ78" s="852"/>
      <c r="AR78" s="852"/>
      <c r="AS78" s="852"/>
      <c r="AT78" s="848"/>
      <c r="AU78" s="851"/>
      <c r="AV78" s="852"/>
      <c r="AW78" s="852"/>
      <c r="AX78" s="852"/>
      <c r="AY78" s="848"/>
      <c r="AZ78" s="900"/>
      <c r="BA78" s="901"/>
      <c r="BB78" s="901"/>
      <c r="BC78" s="901"/>
      <c r="BD78" s="902"/>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x14ac:dyDescent="0.15">
      <c r="A79" s="212">
        <v>12</v>
      </c>
      <c r="B79" s="893"/>
      <c r="C79" s="894"/>
      <c r="D79" s="894"/>
      <c r="E79" s="894"/>
      <c r="F79" s="894"/>
      <c r="G79" s="894"/>
      <c r="H79" s="894"/>
      <c r="I79" s="894"/>
      <c r="J79" s="894"/>
      <c r="K79" s="894"/>
      <c r="L79" s="894"/>
      <c r="M79" s="894"/>
      <c r="N79" s="894"/>
      <c r="O79" s="894"/>
      <c r="P79" s="895"/>
      <c r="Q79" s="89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x14ac:dyDescent="0.15">
      <c r="A80" s="212">
        <v>13</v>
      </c>
      <c r="B80" s="893"/>
      <c r="C80" s="894"/>
      <c r="D80" s="894"/>
      <c r="E80" s="894"/>
      <c r="F80" s="894"/>
      <c r="G80" s="894"/>
      <c r="H80" s="894"/>
      <c r="I80" s="894"/>
      <c r="J80" s="894"/>
      <c r="K80" s="894"/>
      <c r="L80" s="894"/>
      <c r="M80" s="894"/>
      <c r="N80" s="894"/>
      <c r="O80" s="894"/>
      <c r="P80" s="895"/>
      <c r="Q80" s="89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8"/>
      <c r="R88" s="859"/>
      <c r="S88" s="859"/>
      <c r="T88" s="859"/>
      <c r="U88" s="859"/>
      <c r="V88" s="859"/>
      <c r="W88" s="859"/>
      <c r="X88" s="859"/>
      <c r="Y88" s="859"/>
      <c r="Z88" s="859"/>
      <c r="AA88" s="859"/>
      <c r="AB88" s="859"/>
      <c r="AC88" s="859"/>
      <c r="AD88" s="859"/>
      <c r="AE88" s="859"/>
      <c r="AF88" s="862">
        <f>SUM(AF68:AJ77)</f>
        <v>4451</v>
      </c>
      <c r="AG88" s="862"/>
      <c r="AH88" s="862"/>
      <c r="AI88" s="862"/>
      <c r="AJ88" s="862"/>
      <c r="AK88" s="859"/>
      <c r="AL88" s="859"/>
      <c r="AM88" s="859"/>
      <c r="AN88" s="859"/>
      <c r="AO88" s="859"/>
      <c r="AP88" s="862">
        <v>1300</v>
      </c>
      <c r="AQ88" s="862"/>
      <c r="AR88" s="862"/>
      <c r="AS88" s="862"/>
      <c r="AT88" s="862"/>
      <c r="AU88" s="862">
        <v>20</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36</v>
      </c>
      <c r="CS102" s="870"/>
      <c r="CT102" s="870"/>
      <c r="CU102" s="870"/>
      <c r="CV102" s="914"/>
      <c r="CW102" s="913" t="s">
        <v>479</v>
      </c>
      <c r="CX102" s="870"/>
      <c r="CY102" s="870"/>
      <c r="CZ102" s="870"/>
      <c r="DA102" s="914"/>
      <c r="DB102" s="913" t="s">
        <v>479</v>
      </c>
      <c r="DC102" s="870"/>
      <c r="DD102" s="870"/>
      <c r="DE102" s="870"/>
      <c r="DF102" s="914"/>
      <c r="DG102" s="913" t="s">
        <v>479</v>
      </c>
      <c r="DH102" s="870"/>
      <c r="DI102" s="870"/>
      <c r="DJ102" s="870"/>
      <c r="DK102" s="914"/>
      <c r="DL102" s="913" t="s">
        <v>479</v>
      </c>
      <c r="DM102" s="870"/>
      <c r="DN102" s="870"/>
      <c r="DO102" s="870"/>
      <c r="DP102" s="914"/>
      <c r="DQ102" s="913" t="s">
        <v>479</v>
      </c>
      <c r="DR102" s="870"/>
      <c r="DS102" s="870"/>
      <c r="DT102" s="870"/>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395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396</v>
      </c>
      <c r="AB109" s="916"/>
      <c r="AC109" s="916"/>
      <c r="AD109" s="916"/>
      <c r="AE109" s="917"/>
      <c r="AF109" s="915" t="s">
        <v>285</v>
      </c>
      <c r="AG109" s="916"/>
      <c r="AH109" s="916"/>
      <c r="AI109" s="916"/>
      <c r="AJ109" s="917"/>
      <c r="AK109" s="915" t="s">
        <v>284</v>
      </c>
      <c r="AL109" s="916"/>
      <c r="AM109" s="916"/>
      <c r="AN109" s="916"/>
      <c r="AO109" s="917"/>
      <c r="AP109" s="915" t="s">
        <v>397</v>
      </c>
      <c r="AQ109" s="916"/>
      <c r="AR109" s="916"/>
      <c r="AS109" s="916"/>
      <c r="AT109" s="918"/>
      <c r="AU109" s="937" t="s">
        <v>395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396</v>
      </c>
      <c r="BR109" s="916"/>
      <c r="BS109" s="916"/>
      <c r="BT109" s="916"/>
      <c r="BU109" s="917"/>
      <c r="BV109" s="915" t="s">
        <v>285</v>
      </c>
      <c r="BW109" s="916"/>
      <c r="BX109" s="916"/>
      <c r="BY109" s="916"/>
      <c r="BZ109" s="917"/>
      <c r="CA109" s="915" t="s">
        <v>284</v>
      </c>
      <c r="CB109" s="916"/>
      <c r="CC109" s="916"/>
      <c r="CD109" s="916"/>
      <c r="CE109" s="917"/>
      <c r="CF109" s="938" t="s">
        <v>397</v>
      </c>
      <c r="CG109" s="938"/>
      <c r="CH109" s="938"/>
      <c r="CI109" s="938"/>
      <c r="CJ109" s="938"/>
      <c r="CK109" s="915" t="s">
        <v>398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396</v>
      </c>
      <c r="DH109" s="916"/>
      <c r="DI109" s="916"/>
      <c r="DJ109" s="916"/>
      <c r="DK109" s="917"/>
      <c r="DL109" s="915" t="s">
        <v>285</v>
      </c>
      <c r="DM109" s="916"/>
      <c r="DN109" s="916"/>
      <c r="DO109" s="916"/>
      <c r="DP109" s="917"/>
      <c r="DQ109" s="915" t="s">
        <v>284</v>
      </c>
      <c r="DR109" s="916"/>
      <c r="DS109" s="916"/>
      <c r="DT109" s="916"/>
      <c r="DU109" s="917"/>
      <c r="DV109" s="915" t="s">
        <v>397</v>
      </c>
      <c r="DW109" s="916"/>
      <c r="DX109" s="916"/>
      <c r="DY109" s="916"/>
      <c r="DZ109" s="918"/>
    </row>
    <row r="110" spans="1:131" s="197" customFormat="1" ht="26.25" customHeight="1" x14ac:dyDescent="0.15">
      <c r="A110" s="919" t="s">
        <v>399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339800</v>
      </c>
      <c r="AB110" s="923"/>
      <c r="AC110" s="923"/>
      <c r="AD110" s="923"/>
      <c r="AE110" s="924"/>
      <c r="AF110" s="925">
        <v>339746</v>
      </c>
      <c r="AG110" s="923"/>
      <c r="AH110" s="923"/>
      <c r="AI110" s="923"/>
      <c r="AJ110" s="924"/>
      <c r="AK110" s="925">
        <v>341916</v>
      </c>
      <c r="AL110" s="923"/>
      <c r="AM110" s="923"/>
      <c r="AN110" s="923"/>
      <c r="AO110" s="924"/>
      <c r="AP110" s="926">
        <v>15.5</v>
      </c>
      <c r="AQ110" s="927"/>
      <c r="AR110" s="927"/>
      <c r="AS110" s="927"/>
      <c r="AT110" s="928"/>
      <c r="AU110" s="929" t="s">
        <v>61</v>
      </c>
      <c r="AV110" s="930"/>
      <c r="AW110" s="930"/>
      <c r="AX110" s="930"/>
      <c r="AY110" s="931"/>
      <c r="AZ110" s="973" t="s">
        <v>400</v>
      </c>
      <c r="BA110" s="920"/>
      <c r="BB110" s="920"/>
      <c r="BC110" s="920"/>
      <c r="BD110" s="920"/>
      <c r="BE110" s="920"/>
      <c r="BF110" s="920"/>
      <c r="BG110" s="920"/>
      <c r="BH110" s="920"/>
      <c r="BI110" s="920"/>
      <c r="BJ110" s="920"/>
      <c r="BK110" s="920"/>
      <c r="BL110" s="920"/>
      <c r="BM110" s="920"/>
      <c r="BN110" s="920"/>
      <c r="BO110" s="920"/>
      <c r="BP110" s="921"/>
      <c r="BQ110" s="959">
        <v>3516056</v>
      </c>
      <c r="BR110" s="960"/>
      <c r="BS110" s="960"/>
      <c r="BT110" s="960"/>
      <c r="BU110" s="960"/>
      <c r="BV110" s="960">
        <v>3497102</v>
      </c>
      <c r="BW110" s="960"/>
      <c r="BX110" s="960"/>
      <c r="BY110" s="960"/>
      <c r="BZ110" s="960"/>
      <c r="CA110" s="960">
        <v>4087634</v>
      </c>
      <c r="CB110" s="960"/>
      <c r="CC110" s="960"/>
      <c r="CD110" s="960"/>
      <c r="CE110" s="960"/>
      <c r="CF110" s="974">
        <v>185</v>
      </c>
      <c r="CG110" s="975"/>
      <c r="CH110" s="975"/>
      <c r="CI110" s="975"/>
      <c r="CJ110" s="975"/>
      <c r="CK110" s="976" t="s">
        <v>401</v>
      </c>
      <c r="CL110" s="977"/>
      <c r="CM110" s="956" t="s">
        <v>402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403</v>
      </c>
      <c r="DH110" s="960"/>
      <c r="DI110" s="960"/>
      <c r="DJ110" s="960"/>
      <c r="DK110" s="960"/>
      <c r="DL110" s="960" t="s">
        <v>403</v>
      </c>
      <c r="DM110" s="960"/>
      <c r="DN110" s="960"/>
      <c r="DO110" s="960"/>
      <c r="DP110" s="960"/>
      <c r="DQ110" s="960" t="s">
        <v>403</v>
      </c>
      <c r="DR110" s="960"/>
      <c r="DS110" s="960"/>
      <c r="DT110" s="960"/>
      <c r="DU110" s="960"/>
      <c r="DV110" s="961" t="s">
        <v>403</v>
      </c>
      <c r="DW110" s="961"/>
      <c r="DX110" s="961"/>
      <c r="DY110" s="961"/>
      <c r="DZ110" s="962"/>
    </row>
    <row r="111" spans="1:131" s="197" customFormat="1" ht="26.25" customHeight="1" x14ac:dyDescent="0.15">
      <c r="A111" s="963" t="s">
        <v>404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2"/>
      <c r="AV111" s="933"/>
      <c r="AW111" s="933"/>
      <c r="AX111" s="933"/>
      <c r="AY111" s="934"/>
      <c r="AZ111" s="982" t="s">
        <v>405</v>
      </c>
      <c r="BA111" s="983"/>
      <c r="BB111" s="983"/>
      <c r="BC111" s="983"/>
      <c r="BD111" s="983"/>
      <c r="BE111" s="983"/>
      <c r="BF111" s="983"/>
      <c r="BG111" s="983"/>
      <c r="BH111" s="983"/>
      <c r="BI111" s="983"/>
      <c r="BJ111" s="983"/>
      <c r="BK111" s="983"/>
      <c r="BL111" s="983"/>
      <c r="BM111" s="983"/>
      <c r="BN111" s="983"/>
      <c r="BO111" s="983"/>
      <c r="BP111" s="984"/>
      <c r="BQ111" s="952">
        <v>9563</v>
      </c>
      <c r="BR111" s="953"/>
      <c r="BS111" s="953"/>
      <c r="BT111" s="953"/>
      <c r="BU111" s="953"/>
      <c r="BV111" s="953">
        <v>6333</v>
      </c>
      <c r="BW111" s="953"/>
      <c r="BX111" s="953"/>
      <c r="BY111" s="953"/>
      <c r="BZ111" s="953"/>
      <c r="CA111" s="953">
        <v>3100</v>
      </c>
      <c r="CB111" s="953"/>
      <c r="CC111" s="953"/>
      <c r="CD111" s="953"/>
      <c r="CE111" s="953"/>
      <c r="CF111" s="947">
        <v>0.1</v>
      </c>
      <c r="CG111" s="948"/>
      <c r="CH111" s="948"/>
      <c r="CI111" s="948"/>
      <c r="CJ111" s="948"/>
      <c r="CK111" s="978"/>
      <c r="CL111" s="979"/>
      <c r="CM111" s="949" t="s">
        <v>406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407</v>
      </c>
      <c r="DH111" s="953"/>
      <c r="DI111" s="953"/>
      <c r="DJ111" s="953"/>
      <c r="DK111" s="953"/>
      <c r="DL111" s="953" t="s">
        <v>407</v>
      </c>
      <c r="DM111" s="953"/>
      <c r="DN111" s="953"/>
      <c r="DO111" s="953"/>
      <c r="DP111" s="953"/>
      <c r="DQ111" s="953" t="s">
        <v>407</v>
      </c>
      <c r="DR111" s="953"/>
      <c r="DS111" s="953"/>
      <c r="DT111" s="953"/>
      <c r="DU111" s="953"/>
      <c r="DV111" s="954" t="s">
        <v>407</v>
      </c>
      <c r="DW111" s="954"/>
      <c r="DX111" s="954"/>
      <c r="DY111" s="954"/>
      <c r="DZ111" s="955"/>
    </row>
    <row r="112" spans="1:131" s="197" customFormat="1" ht="26.25" customHeight="1" x14ac:dyDescent="0.15">
      <c r="A112" s="985" t="s">
        <v>408</v>
      </c>
      <c r="B112" s="986"/>
      <c r="C112" s="983" t="s">
        <v>409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403</v>
      </c>
      <c r="AB112" s="992"/>
      <c r="AC112" s="992"/>
      <c r="AD112" s="992"/>
      <c r="AE112" s="993"/>
      <c r="AF112" s="994" t="s">
        <v>403</v>
      </c>
      <c r="AG112" s="992"/>
      <c r="AH112" s="992"/>
      <c r="AI112" s="992"/>
      <c r="AJ112" s="993"/>
      <c r="AK112" s="994" t="s">
        <v>403</v>
      </c>
      <c r="AL112" s="992"/>
      <c r="AM112" s="992"/>
      <c r="AN112" s="992"/>
      <c r="AO112" s="993"/>
      <c r="AP112" s="995" t="s">
        <v>403</v>
      </c>
      <c r="AQ112" s="996"/>
      <c r="AR112" s="996"/>
      <c r="AS112" s="996"/>
      <c r="AT112" s="997"/>
      <c r="AU112" s="932"/>
      <c r="AV112" s="933"/>
      <c r="AW112" s="933"/>
      <c r="AX112" s="933"/>
      <c r="AY112" s="934"/>
      <c r="AZ112" s="982" t="s">
        <v>410</v>
      </c>
      <c r="BA112" s="983"/>
      <c r="BB112" s="983"/>
      <c r="BC112" s="983"/>
      <c r="BD112" s="983"/>
      <c r="BE112" s="983"/>
      <c r="BF112" s="983"/>
      <c r="BG112" s="983"/>
      <c r="BH112" s="983"/>
      <c r="BI112" s="983"/>
      <c r="BJ112" s="983"/>
      <c r="BK112" s="983"/>
      <c r="BL112" s="983"/>
      <c r="BM112" s="983"/>
      <c r="BN112" s="983"/>
      <c r="BO112" s="983"/>
      <c r="BP112" s="984"/>
      <c r="BQ112" s="952">
        <v>2136932</v>
      </c>
      <c r="BR112" s="953"/>
      <c r="BS112" s="953"/>
      <c r="BT112" s="953"/>
      <c r="BU112" s="953"/>
      <c r="BV112" s="953">
        <v>2002938</v>
      </c>
      <c r="BW112" s="953"/>
      <c r="BX112" s="953"/>
      <c r="BY112" s="953"/>
      <c r="BZ112" s="953"/>
      <c r="CA112" s="953">
        <v>1838886</v>
      </c>
      <c r="CB112" s="953"/>
      <c r="CC112" s="953"/>
      <c r="CD112" s="953"/>
      <c r="CE112" s="953"/>
      <c r="CF112" s="947">
        <v>83.2</v>
      </c>
      <c r="CG112" s="948"/>
      <c r="CH112" s="948"/>
      <c r="CI112" s="948"/>
      <c r="CJ112" s="948"/>
      <c r="CK112" s="978"/>
      <c r="CL112" s="979"/>
      <c r="CM112" s="949" t="s">
        <v>411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403</v>
      </c>
      <c r="DH112" s="953"/>
      <c r="DI112" s="953"/>
      <c r="DJ112" s="953"/>
      <c r="DK112" s="953"/>
      <c r="DL112" s="953" t="s">
        <v>403</v>
      </c>
      <c r="DM112" s="953"/>
      <c r="DN112" s="953"/>
      <c r="DO112" s="953"/>
      <c r="DP112" s="953"/>
      <c r="DQ112" s="953" t="s">
        <v>403</v>
      </c>
      <c r="DR112" s="953"/>
      <c r="DS112" s="953"/>
      <c r="DT112" s="953"/>
      <c r="DU112" s="953"/>
      <c r="DV112" s="954" t="s">
        <v>403</v>
      </c>
      <c r="DW112" s="954"/>
      <c r="DX112" s="954"/>
      <c r="DY112" s="954"/>
      <c r="DZ112" s="955"/>
    </row>
    <row r="113" spans="1:130" s="197" customFormat="1" ht="26.25" customHeight="1" x14ac:dyDescent="0.15">
      <c r="A113" s="987"/>
      <c r="B113" s="988"/>
      <c r="C113" s="983" t="s">
        <v>412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154933</v>
      </c>
      <c r="AB113" s="967"/>
      <c r="AC113" s="967"/>
      <c r="AD113" s="967"/>
      <c r="AE113" s="968"/>
      <c r="AF113" s="969">
        <v>139214</v>
      </c>
      <c r="AG113" s="967"/>
      <c r="AH113" s="967"/>
      <c r="AI113" s="967"/>
      <c r="AJ113" s="968"/>
      <c r="AK113" s="969">
        <v>138389</v>
      </c>
      <c r="AL113" s="967"/>
      <c r="AM113" s="967"/>
      <c r="AN113" s="967"/>
      <c r="AO113" s="968"/>
      <c r="AP113" s="970">
        <v>6.3</v>
      </c>
      <c r="AQ113" s="971"/>
      <c r="AR113" s="971"/>
      <c r="AS113" s="971"/>
      <c r="AT113" s="972"/>
      <c r="AU113" s="932"/>
      <c r="AV113" s="933"/>
      <c r="AW113" s="933"/>
      <c r="AX113" s="933"/>
      <c r="AY113" s="934"/>
      <c r="AZ113" s="982" t="s">
        <v>413</v>
      </c>
      <c r="BA113" s="983"/>
      <c r="BB113" s="983"/>
      <c r="BC113" s="983"/>
      <c r="BD113" s="983"/>
      <c r="BE113" s="983"/>
      <c r="BF113" s="983"/>
      <c r="BG113" s="983"/>
      <c r="BH113" s="983"/>
      <c r="BI113" s="983"/>
      <c r="BJ113" s="983"/>
      <c r="BK113" s="983"/>
      <c r="BL113" s="983"/>
      <c r="BM113" s="983"/>
      <c r="BN113" s="983"/>
      <c r="BO113" s="983"/>
      <c r="BP113" s="984"/>
      <c r="BQ113" s="952">
        <v>26398</v>
      </c>
      <c r="BR113" s="953"/>
      <c r="BS113" s="953"/>
      <c r="BT113" s="953"/>
      <c r="BU113" s="953"/>
      <c r="BV113" s="953">
        <v>24020</v>
      </c>
      <c r="BW113" s="953"/>
      <c r="BX113" s="953"/>
      <c r="BY113" s="953"/>
      <c r="BZ113" s="953"/>
      <c r="CA113" s="953">
        <v>19600</v>
      </c>
      <c r="CB113" s="953"/>
      <c r="CC113" s="953"/>
      <c r="CD113" s="953"/>
      <c r="CE113" s="953"/>
      <c r="CF113" s="947">
        <v>0.9</v>
      </c>
      <c r="CG113" s="948"/>
      <c r="CH113" s="948"/>
      <c r="CI113" s="948"/>
      <c r="CJ113" s="948"/>
      <c r="CK113" s="978"/>
      <c r="CL113" s="979"/>
      <c r="CM113" s="949" t="s">
        <v>414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403</v>
      </c>
      <c r="DH113" s="992"/>
      <c r="DI113" s="992"/>
      <c r="DJ113" s="992"/>
      <c r="DK113" s="993"/>
      <c r="DL113" s="994" t="s">
        <v>403</v>
      </c>
      <c r="DM113" s="992"/>
      <c r="DN113" s="992"/>
      <c r="DO113" s="992"/>
      <c r="DP113" s="993"/>
      <c r="DQ113" s="994" t="s">
        <v>403</v>
      </c>
      <c r="DR113" s="992"/>
      <c r="DS113" s="992"/>
      <c r="DT113" s="992"/>
      <c r="DU113" s="993"/>
      <c r="DV113" s="995" t="s">
        <v>403</v>
      </c>
      <c r="DW113" s="996"/>
      <c r="DX113" s="996"/>
      <c r="DY113" s="996"/>
      <c r="DZ113" s="997"/>
    </row>
    <row r="114" spans="1:130" s="197" customFormat="1" ht="26.25" customHeight="1" x14ac:dyDescent="0.15">
      <c r="A114" s="987"/>
      <c r="B114" s="988"/>
      <c r="C114" s="983" t="s">
        <v>415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6567</v>
      </c>
      <c r="AB114" s="992"/>
      <c r="AC114" s="992"/>
      <c r="AD114" s="992"/>
      <c r="AE114" s="993"/>
      <c r="AF114" s="994">
        <v>7525</v>
      </c>
      <c r="AG114" s="992"/>
      <c r="AH114" s="992"/>
      <c r="AI114" s="992"/>
      <c r="AJ114" s="993"/>
      <c r="AK114" s="994">
        <v>11097</v>
      </c>
      <c r="AL114" s="992"/>
      <c r="AM114" s="992"/>
      <c r="AN114" s="992"/>
      <c r="AO114" s="993"/>
      <c r="AP114" s="995">
        <v>0.5</v>
      </c>
      <c r="AQ114" s="996"/>
      <c r="AR114" s="996"/>
      <c r="AS114" s="996"/>
      <c r="AT114" s="997"/>
      <c r="AU114" s="932"/>
      <c r="AV114" s="933"/>
      <c r="AW114" s="933"/>
      <c r="AX114" s="933"/>
      <c r="AY114" s="934"/>
      <c r="AZ114" s="982" t="s">
        <v>416</v>
      </c>
      <c r="BA114" s="983"/>
      <c r="BB114" s="983"/>
      <c r="BC114" s="983"/>
      <c r="BD114" s="983"/>
      <c r="BE114" s="983"/>
      <c r="BF114" s="983"/>
      <c r="BG114" s="983"/>
      <c r="BH114" s="983"/>
      <c r="BI114" s="983"/>
      <c r="BJ114" s="983"/>
      <c r="BK114" s="983"/>
      <c r="BL114" s="983"/>
      <c r="BM114" s="983"/>
      <c r="BN114" s="983"/>
      <c r="BO114" s="983"/>
      <c r="BP114" s="984"/>
      <c r="BQ114" s="952">
        <v>346290</v>
      </c>
      <c r="BR114" s="953"/>
      <c r="BS114" s="953"/>
      <c r="BT114" s="953"/>
      <c r="BU114" s="953"/>
      <c r="BV114" s="953">
        <v>295071</v>
      </c>
      <c r="BW114" s="953"/>
      <c r="BX114" s="953"/>
      <c r="BY114" s="953"/>
      <c r="BZ114" s="953"/>
      <c r="CA114" s="953">
        <v>238250</v>
      </c>
      <c r="CB114" s="953"/>
      <c r="CC114" s="953"/>
      <c r="CD114" s="953"/>
      <c r="CE114" s="953"/>
      <c r="CF114" s="947">
        <v>10.8</v>
      </c>
      <c r="CG114" s="948"/>
      <c r="CH114" s="948"/>
      <c r="CI114" s="948"/>
      <c r="CJ114" s="948"/>
      <c r="CK114" s="978"/>
      <c r="CL114" s="979"/>
      <c r="CM114" s="949" t="s">
        <v>417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403</v>
      </c>
      <c r="DH114" s="992"/>
      <c r="DI114" s="992"/>
      <c r="DJ114" s="992"/>
      <c r="DK114" s="993"/>
      <c r="DL114" s="994" t="s">
        <v>403</v>
      </c>
      <c r="DM114" s="992"/>
      <c r="DN114" s="992"/>
      <c r="DO114" s="992"/>
      <c r="DP114" s="993"/>
      <c r="DQ114" s="994" t="s">
        <v>403</v>
      </c>
      <c r="DR114" s="992"/>
      <c r="DS114" s="992"/>
      <c r="DT114" s="992"/>
      <c r="DU114" s="993"/>
      <c r="DV114" s="995" t="s">
        <v>403</v>
      </c>
      <c r="DW114" s="996"/>
      <c r="DX114" s="996"/>
      <c r="DY114" s="996"/>
      <c r="DZ114" s="997"/>
    </row>
    <row r="115" spans="1:130" s="197" customFormat="1" ht="26.25" customHeight="1" x14ac:dyDescent="0.15">
      <c r="A115" s="987"/>
      <c r="B115" s="988"/>
      <c r="C115" s="983" t="s">
        <v>418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3282</v>
      </c>
      <c r="AB115" s="967"/>
      <c r="AC115" s="967"/>
      <c r="AD115" s="967"/>
      <c r="AE115" s="968"/>
      <c r="AF115" s="969">
        <v>3230</v>
      </c>
      <c r="AG115" s="967"/>
      <c r="AH115" s="967"/>
      <c r="AI115" s="967"/>
      <c r="AJ115" s="968"/>
      <c r="AK115" s="969">
        <v>3155</v>
      </c>
      <c r="AL115" s="967"/>
      <c r="AM115" s="967"/>
      <c r="AN115" s="967"/>
      <c r="AO115" s="968"/>
      <c r="AP115" s="970">
        <v>0.1</v>
      </c>
      <c r="AQ115" s="971"/>
      <c r="AR115" s="971"/>
      <c r="AS115" s="971"/>
      <c r="AT115" s="972"/>
      <c r="AU115" s="932"/>
      <c r="AV115" s="933"/>
      <c r="AW115" s="933"/>
      <c r="AX115" s="933"/>
      <c r="AY115" s="934"/>
      <c r="AZ115" s="982" t="s">
        <v>419</v>
      </c>
      <c r="BA115" s="983"/>
      <c r="BB115" s="983"/>
      <c r="BC115" s="983"/>
      <c r="BD115" s="983"/>
      <c r="BE115" s="983"/>
      <c r="BF115" s="983"/>
      <c r="BG115" s="983"/>
      <c r="BH115" s="983"/>
      <c r="BI115" s="983"/>
      <c r="BJ115" s="983"/>
      <c r="BK115" s="983"/>
      <c r="BL115" s="983"/>
      <c r="BM115" s="983"/>
      <c r="BN115" s="983"/>
      <c r="BO115" s="983"/>
      <c r="BP115" s="984"/>
      <c r="BQ115" s="952" t="s">
        <v>403</v>
      </c>
      <c r="BR115" s="953"/>
      <c r="BS115" s="953"/>
      <c r="BT115" s="953"/>
      <c r="BU115" s="953"/>
      <c r="BV115" s="953" t="s">
        <v>403</v>
      </c>
      <c r="BW115" s="953"/>
      <c r="BX115" s="953"/>
      <c r="BY115" s="953"/>
      <c r="BZ115" s="953"/>
      <c r="CA115" s="953" t="s">
        <v>403</v>
      </c>
      <c r="CB115" s="953"/>
      <c r="CC115" s="953"/>
      <c r="CD115" s="953"/>
      <c r="CE115" s="953"/>
      <c r="CF115" s="947" t="s">
        <v>403</v>
      </c>
      <c r="CG115" s="948"/>
      <c r="CH115" s="948"/>
      <c r="CI115" s="948"/>
      <c r="CJ115" s="948"/>
      <c r="CK115" s="978"/>
      <c r="CL115" s="979"/>
      <c r="CM115" s="982" t="s">
        <v>420</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403</v>
      </c>
      <c r="DH115" s="992"/>
      <c r="DI115" s="992"/>
      <c r="DJ115" s="992"/>
      <c r="DK115" s="993"/>
      <c r="DL115" s="994" t="s">
        <v>403</v>
      </c>
      <c r="DM115" s="992"/>
      <c r="DN115" s="992"/>
      <c r="DO115" s="992"/>
      <c r="DP115" s="993"/>
      <c r="DQ115" s="994" t="s">
        <v>403</v>
      </c>
      <c r="DR115" s="992"/>
      <c r="DS115" s="992"/>
      <c r="DT115" s="992"/>
      <c r="DU115" s="993"/>
      <c r="DV115" s="995" t="s">
        <v>403</v>
      </c>
      <c r="DW115" s="996"/>
      <c r="DX115" s="996"/>
      <c r="DY115" s="996"/>
      <c r="DZ115" s="997"/>
    </row>
    <row r="116" spans="1:130" s="197" customFormat="1" ht="26.25" customHeight="1" x14ac:dyDescent="0.15">
      <c r="A116" s="989"/>
      <c r="B116" s="990"/>
      <c r="C116" s="1004" t="s">
        <v>421</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403</v>
      </c>
      <c r="AB116" s="992"/>
      <c r="AC116" s="992"/>
      <c r="AD116" s="992"/>
      <c r="AE116" s="993"/>
      <c r="AF116" s="994" t="s">
        <v>403</v>
      </c>
      <c r="AG116" s="992"/>
      <c r="AH116" s="992"/>
      <c r="AI116" s="992"/>
      <c r="AJ116" s="993"/>
      <c r="AK116" s="994">
        <v>191</v>
      </c>
      <c r="AL116" s="992"/>
      <c r="AM116" s="992"/>
      <c r="AN116" s="992"/>
      <c r="AO116" s="993"/>
      <c r="AP116" s="995">
        <v>0</v>
      </c>
      <c r="AQ116" s="996"/>
      <c r="AR116" s="996"/>
      <c r="AS116" s="996"/>
      <c r="AT116" s="997"/>
      <c r="AU116" s="932"/>
      <c r="AV116" s="933"/>
      <c r="AW116" s="933"/>
      <c r="AX116" s="933"/>
      <c r="AY116" s="934"/>
      <c r="AZ116" s="982" t="s">
        <v>422</v>
      </c>
      <c r="BA116" s="983"/>
      <c r="BB116" s="983"/>
      <c r="BC116" s="983"/>
      <c r="BD116" s="983"/>
      <c r="BE116" s="983"/>
      <c r="BF116" s="983"/>
      <c r="BG116" s="983"/>
      <c r="BH116" s="983"/>
      <c r="BI116" s="983"/>
      <c r="BJ116" s="983"/>
      <c r="BK116" s="983"/>
      <c r="BL116" s="983"/>
      <c r="BM116" s="983"/>
      <c r="BN116" s="983"/>
      <c r="BO116" s="983"/>
      <c r="BP116" s="984"/>
      <c r="BQ116" s="952" t="s">
        <v>403</v>
      </c>
      <c r="BR116" s="953"/>
      <c r="BS116" s="953"/>
      <c r="BT116" s="953"/>
      <c r="BU116" s="953"/>
      <c r="BV116" s="953" t="s">
        <v>403</v>
      </c>
      <c r="BW116" s="953"/>
      <c r="BX116" s="953"/>
      <c r="BY116" s="953"/>
      <c r="BZ116" s="953"/>
      <c r="CA116" s="953" t="s">
        <v>403</v>
      </c>
      <c r="CB116" s="953"/>
      <c r="CC116" s="953"/>
      <c r="CD116" s="953"/>
      <c r="CE116" s="953"/>
      <c r="CF116" s="947" t="s">
        <v>403</v>
      </c>
      <c r="CG116" s="948"/>
      <c r="CH116" s="948"/>
      <c r="CI116" s="948"/>
      <c r="CJ116" s="948"/>
      <c r="CK116" s="978"/>
      <c r="CL116" s="979"/>
      <c r="CM116" s="949" t="s">
        <v>423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9563</v>
      </c>
      <c r="DH116" s="992"/>
      <c r="DI116" s="992"/>
      <c r="DJ116" s="992"/>
      <c r="DK116" s="993"/>
      <c r="DL116" s="994">
        <v>6333</v>
      </c>
      <c r="DM116" s="992"/>
      <c r="DN116" s="992"/>
      <c r="DO116" s="992"/>
      <c r="DP116" s="993"/>
      <c r="DQ116" s="994">
        <v>3100</v>
      </c>
      <c r="DR116" s="992"/>
      <c r="DS116" s="992"/>
      <c r="DT116" s="992"/>
      <c r="DU116" s="993"/>
      <c r="DV116" s="995">
        <v>0.1</v>
      </c>
      <c r="DW116" s="996"/>
      <c r="DX116" s="996"/>
      <c r="DY116" s="996"/>
      <c r="DZ116" s="997"/>
    </row>
    <row r="117" spans="1:130" s="197" customFormat="1" ht="26.25" customHeight="1" x14ac:dyDescent="0.15">
      <c r="A117" s="937" t="s">
        <v>168</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424</v>
      </c>
      <c r="Z117" s="917"/>
      <c r="AA117" s="1029">
        <v>504582</v>
      </c>
      <c r="AB117" s="999"/>
      <c r="AC117" s="999"/>
      <c r="AD117" s="999"/>
      <c r="AE117" s="1000"/>
      <c r="AF117" s="998">
        <v>489715</v>
      </c>
      <c r="AG117" s="999"/>
      <c r="AH117" s="999"/>
      <c r="AI117" s="999"/>
      <c r="AJ117" s="1000"/>
      <c r="AK117" s="998">
        <v>494748</v>
      </c>
      <c r="AL117" s="999"/>
      <c r="AM117" s="999"/>
      <c r="AN117" s="999"/>
      <c r="AO117" s="1000"/>
      <c r="AP117" s="1001"/>
      <c r="AQ117" s="1002"/>
      <c r="AR117" s="1002"/>
      <c r="AS117" s="1002"/>
      <c r="AT117" s="1003"/>
      <c r="AU117" s="932"/>
      <c r="AV117" s="933"/>
      <c r="AW117" s="933"/>
      <c r="AX117" s="933"/>
      <c r="AY117" s="934"/>
      <c r="AZ117" s="1028" t="s">
        <v>425</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426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x14ac:dyDescent="0.15">
      <c r="A118" s="937" t="s">
        <v>398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396</v>
      </c>
      <c r="AB118" s="916"/>
      <c r="AC118" s="916"/>
      <c r="AD118" s="916"/>
      <c r="AE118" s="917"/>
      <c r="AF118" s="915" t="s">
        <v>285</v>
      </c>
      <c r="AG118" s="916"/>
      <c r="AH118" s="916"/>
      <c r="AI118" s="916"/>
      <c r="AJ118" s="917"/>
      <c r="AK118" s="915" t="s">
        <v>284</v>
      </c>
      <c r="AL118" s="916"/>
      <c r="AM118" s="916"/>
      <c r="AN118" s="916"/>
      <c r="AO118" s="917"/>
      <c r="AP118" s="1023" t="s">
        <v>397</v>
      </c>
      <c r="AQ118" s="1024"/>
      <c r="AR118" s="1024"/>
      <c r="AS118" s="1024"/>
      <c r="AT118" s="1025"/>
      <c r="AU118" s="935"/>
      <c r="AV118" s="936"/>
      <c r="AW118" s="936"/>
      <c r="AX118" s="936"/>
      <c r="AY118" s="936"/>
      <c r="AZ118" s="228" t="s">
        <v>168</v>
      </c>
      <c r="BA118" s="228"/>
      <c r="BB118" s="228"/>
      <c r="BC118" s="228"/>
      <c r="BD118" s="228"/>
      <c r="BE118" s="228"/>
      <c r="BF118" s="228"/>
      <c r="BG118" s="228"/>
      <c r="BH118" s="228"/>
      <c r="BI118" s="228"/>
      <c r="BJ118" s="228"/>
      <c r="BK118" s="228"/>
      <c r="BL118" s="228"/>
      <c r="BM118" s="228"/>
      <c r="BN118" s="228"/>
      <c r="BO118" s="1026" t="s">
        <v>427</v>
      </c>
      <c r="BP118" s="1027"/>
      <c r="BQ118" s="1018">
        <v>6035239</v>
      </c>
      <c r="BR118" s="1019"/>
      <c r="BS118" s="1019"/>
      <c r="BT118" s="1019"/>
      <c r="BU118" s="1019"/>
      <c r="BV118" s="1019">
        <v>5825464</v>
      </c>
      <c r="BW118" s="1019"/>
      <c r="BX118" s="1019"/>
      <c r="BY118" s="1019"/>
      <c r="BZ118" s="1019"/>
      <c r="CA118" s="1019">
        <v>6187470</v>
      </c>
      <c r="CB118" s="1019"/>
      <c r="CC118" s="1019"/>
      <c r="CD118" s="1019"/>
      <c r="CE118" s="1019"/>
      <c r="CF118" s="1020"/>
      <c r="CG118" s="1021"/>
      <c r="CH118" s="1021"/>
      <c r="CI118" s="1021"/>
      <c r="CJ118" s="1022"/>
      <c r="CK118" s="978"/>
      <c r="CL118" s="979"/>
      <c r="CM118" s="949" t="s">
        <v>428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x14ac:dyDescent="0.15">
      <c r="A119" s="1007" t="s">
        <v>401</v>
      </c>
      <c r="B119" s="977"/>
      <c r="C119" s="956" t="s">
        <v>402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429</v>
      </c>
      <c r="AV119" s="1011"/>
      <c r="AW119" s="1011"/>
      <c r="AX119" s="1011"/>
      <c r="AY119" s="1012"/>
      <c r="AZ119" s="973" t="s">
        <v>430</v>
      </c>
      <c r="BA119" s="920"/>
      <c r="BB119" s="920"/>
      <c r="BC119" s="920"/>
      <c r="BD119" s="920"/>
      <c r="BE119" s="920"/>
      <c r="BF119" s="920"/>
      <c r="BG119" s="920"/>
      <c r="BH119" s="920"/>
      <c r="BI119" s="920"/>
      <c r="BJ119" s="920"/>
      <c r="BK119" s="920"/>
      <c r="BL119" s="920"/>
      <c r="BM119" s="920"/>
      <c r="BN119" s="920"/>
      <c r="BO119" s="920"/>
      <c r="BP119" s="921"/>
      <c r="BQ119" s="959">
        <v>1514760</v>
      </c>
      <c r="BR119" s="960"/>
      <c r="BS119" s="960"/>
      <c r="BT119" s="960"/>
      <c r="BU119" s="960"/>
      <c r="BV119" s="960">
        <v>1386973</v>
      </c>
      <c r="BW119" s="960"/>
      <c r="BX119" s="960"/>
      <c r="BY119" s="960"/>
      <c r="BZ119" s="960"/>
      <c r="CA119" s="960">
        <v>1454606</v>
      </c>
      <c r="CB119" s="960"/>
      <c r="CC119" s="960"/>
      <c r="CD119" s="960"/>
      <c r="CE119" s="960"/>
      <c r="CF119" s="974">
        <v>65.8</v>
      </c>
      <c r="CG119" s="975"/>
      <c r="CH119" s="975"/>
      <c r="CI119" s="975"/>
      <c r="CJ119" s="975"/>
      <c r="CK119" s="980"/>
      <c r="CL119" s="981"/>
      <c r="CM119" s="1037" t="s">
        <v>431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x14ac:dyDescent="0.15">
      <c r="A120" s="1008"/>
      <c r="B120" s="979"/>
      <c r="C120" s="949" t="s">
        <v>406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432</v>
      </c>
      <c r="BA120" s="983"/>
      <c r="BB120" s="983"/>
      <c r="BC120" s="983"/>
      <c r="BD120" s="983"/>
      <c r="BE120" s="983"/>
      <c r="BF120" s="983"/>
      <c r="BG120" s="983"/>
      <c r="BH120" s="983"/>
      <c r="BI120" s="983"/>
      <c r="BJ120" s="983"/>
      <c r="BK120" s="983"/>
      <c r="BL120" s="983"/>
      <c r="BM120" s="983"/>
      <c r="BN120" s="983"/>
      <c r="BO120" s="983"/>
      <c r="BP120" s="984"/>
      <c r="BQ120" s="952">
        <v>109693</v>
      </c>
      <c r="BR120" s="953"/>
      <c r="BS120" s="953"/>
      <c r="BT120" s="953"/>
      <c r="BU120" s="953"/>
      <c r="BV120" s="953">
        <v>87050</v>
      </c>
      <c r="BW120" s="953"/>
      <c r="BX120" s="953"/>
      <c r="BY120" s="953"/>
      <c r="BZ120" s="953"/>
      <c r="CA120" s="953">
        <v>73955</v>
      </c>
      <c r="CB120" s="953"/>
      <c r="CC120" s="953"/>
      <c r="CD120" s="953"/>
      <c r="CE120" s="953"/>
      <c r="CF120" s="947">
        <v>3.3</v>
      </c>
      <c r="CG120" s="948"/>
      <c r="CH120" s="948"/>
      <c r="CI120" s="948"/>
      <c r="CJ120" s="948"/>
      <c r="CK120" s="1046" t="s">
        <v>433</v>
      </c>
      <c r="CL120" s="1047"/>
      <c r="CM120" s="1047"/>
      <c r="CN120" s="1047"/>
      <c r="CO120" s="1048"/>
      <c r="CP120" s="1054" t="s">
        <v>434</v>
      </c>
      <c r="CQ120" s="1055"/>
      <c r="CR120" s="1055"/>
      <c r="CS120" s="1055"/>
      <c r="CT120" s="1055"/>
      <c r="CU120" s="1055"/>
      <c r="CV120" s="1055"/>
      <c r="CW120" s="1055"/>
      <c r="CX120" s="1055"/>
      <c r="CY120" s="1055"/>
      <c r="CZ120" s="1055"/>
      <c r="DA120" s="1055"/>
      <c r="DB120" s="1055"/>
      <c r="DC120" s="1055"/>
      <c r="DD120" s="1055"/>
      <c r="DE120" s="1055"/>
      <c r="DF120" s="1056"/>
      <c r="DG120" s="959">
        <v>1170876</v>
      </c>
      <c r="DH120" s="960"/>
      <c r="DI120" s="960"/>
      <c r="DJ120" s="960"/>
      <c r="DK120" s="960"/>
      <c r="DL120" s="960">
        <v>1218289</v>
      </c>
      <c r="DM120" s="960"/>
      <c r="DN120" s="960"/>
      <c r="DO120" s="960"/>
      <c r="DP120" s="960"/>
      <c r="DQ120" s="960">
        <v>1216225</v>
      </c>
      <c r="DR120" s="960"/>
      <c r="DS120" s="960"/>
      <c r="DT120" s="960"/>
      <c r="DU120" s="960"/>
      <c r="DV120" s="961">
        <v>55</v>
      </c>
      <c r="DW120" s="961"/>
      <c r="DX120" s="961"/>
      <c r="DY120" s="961"/>
      <c r="DZ120" s="962"/>
    </row>
    <row r="121" spans="1:130" s="197" customFormat="1" ht="26.25" customHeight="1" x14ac:dyDescent="0.15">
      <c r="A121" s="1008"/>
      <c r="B121" s="979"/>
      <c r="C121" s="1043" t="s">
        <v>435</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436</v>
      </c>
      <c r="BA121" s="1004"/>
      <c r="BB121" s="1004"/>
      <c r="BC121" s="1004"/>
      <c r="BD121" s="1004"/>
      <c r="BE121" s="1004"/>
      <c r="BF121" s="1004"/>
      <c r="BG121" s="1004"/>
      <c r="BH121" s="1004"/>
      <c r="BI121" s="1004"/>
      <c r="BJ121" s="1004"/>
      <c r="BK121" s="1004"/>
      <c r="BL121" s="1004"/>
      <c r="BM121" s="1004"/>
      <c r="BN121" s="1004"/>
      <c r="BO121" s="1004"/>
      <c r="BP121" s="1005"/>
      <c r="BQ121" s="1018">
        <v>3542048</v>
      </c>
      <c r="BR121" s="1019"/>
      <c r="BS121" s="1019"/>
      <c r="BT121" s="1019"/>
      <c r="BU121" s="1019"/>
      <c r="BV121" s="1019">
        <v>3497081</v>
      </c>
      <c r="BW121" s="1019"/>
      <c r="BX121" s="1019"/>
      <c r="BY121" s="1019"/>
      <c r="BZ121" s="1019"/>
      <c r="CA121" s="1019">
        <v>3859225</v>
      </c>
      <c r="CB121" s="1019"/>
      <c r="CC121" s="1019"/>
      <c r="CD121" s="1019"/>
      <c r="CE121" s="1019"/>
      <c r="CF121" s="1057">
        <v>174.7</v>
      </c>
      <c r="CG121" s="1058"/>
      <c r="CH121" s="1058"/>
      <c r="CI121" s="1058"/>
      <c r="CJ121" s="1058"/>
      <c r="CK121" s="1049"/>
      <c r="CL121" s="1050"/>
      <c r="CM121" s="1050"/>
      <c r="CN121" s="1050"/>
      <c r="CO121" s="1051"/>
      <c r="CP121" s="1040" t="s">
        <v>437</v>
      </c>
      <c r="CQ121" s="1041"/>
      <c r="CR121" s="1041"/>
      <c r="CS121" s="1041"/>
      <c r="CT121" s="1041"/>
      <c r="CU121" s="1041"/>
      <c r="CV121" s="1041"/>
      <c r="CW121" s="1041"/>
      <c r="CX121" s="1041"/>
      <c r="CY121" s="1041"/>
      <c r="CZ121" s="1041"/>
      <c r="DA121" s="1041"/>
      <c r="DB121" s="1041"/>
      <c r="DC121" s="1041"/>
      <c r="DD121" s="1041"/>
      <c r="DE121" s="1041"/>
      <c r="DF121" s="1042"/>
      <c r="DG121" s="952">
        <v>764812</v>
      </c>
      <c r="DH121" s="953"/>
      <c r="DI121" s="953"/>
      <c r="DJ121" s="953"/>
      <c r="DK121" s="953"/>
      <c r="DL121" s="953">
        <v>589123</v>
      </c>
      <c r="DM121" s="953"/>
      <c r="DN121" s="953"/>
      <c r="DO121" s="953"/>
      <c r="DP121" s="953"/>
      <c r="DQ121" s="953">
        <v>435791</v>
      </c>
      <c r="DR121" s="953"/>
      <c r="DS121" s="953"/>
      <c r="DT121" s="953"/>
      <c r="DU121" s="953"/>
      <c r="DV121" s="954">
        <v>19.7</v>
      </c>
      <c r="DW121" s="954"/>
      <c r="DX121" s="954"/>
      <c r="DY121" s="954"/>
      <c r="DZ121" s="955"/>
    </row>
    <row r="122" spans="1:130" s="197" customFormat="1" ht="26.25" customHeight="1" x14ac:dyDescent="0.15">
      <c r="A122" s="1008"/>
      <c r="B122" s="979"/>
      <c r="C122" s="949" t="s">
        <v>417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168</v>
      </c>
      <c r="BA122" s="228"/>
      <c r="BB122" s="228"/>
      <c r="BC122" s="228"/>
      <c r="BD122" s="228"/>
      <c r="BE122" s="228"/>
      <c r="BF122" s="228"/>
      <c r="BG122" s="228"/>
      <c r="BH122" s="228"/>
      <c r="BI122" s="228"/>
      <c r="BJ122" s="228"/>
      <c r="BK122" s="228"/>
      <c r="BL122" s="228"/>
      <c r="BM122" s="228"/>
      <c r="BN122" s="228"/>
      <c r="BO122" s="1026" t="s">
        <v>438</v>
      </c>
      <c r="BP122" s="1027"/>
      <c r="BQ122" s="1067">
        <v>5166501</v>
      </c>
      <c r="BR122" s="1068"/>
      <c r="BS122" s="1068"/>
      <c r="BT122" s="1068"/>
      <c r="BU122" s="1068"/>
      <c r="BV122" s="1068">
        <v>4971104</v>
      </c>
      <c r="BW122" s="1068"/>
      <c r="BX122" s="1068"/>
      <c r="BY122" s="1068"/>
      <c r="BZ122" s="1068"/>
      <c r="CA122" s="1068">
        <v>5387786</v>
      </c>
      <c r="CB122" s="1068"/>
      <c r="CC122" s="1068"/>
      <c r="CD122" s="1068"/>
      <c r="CE122" s="1068"/>
      <c r="CF122" s="1020"/>
      <c r="CG122" s="1021"/>
      <c r="CH122" s="1021"/>
      <c r="CI122" s="1021"/>
      <c r="CJ122" s="1022"/>
      <c r="CK122" s="1049"/>
      <c r="CL122" s="1050"/>
      <c r="CM122" s="1050"/>
      <c r="CN122" s="1050"/>
      <c r="CO122" s="1051"/>
      <c r="CP122" s="1040" t="s">
        <v>439</v>
      </c>
      <c r="CQ122" s="1041"/>
      <c r="CR122" s="1041"/>
      <c r="CS122" s="1041"/>
      <c r="CT122" s="1041"/>
      <c r="CU122" s="1041"/>
      <c r="CV122" s="1041"/>
      <c r="CW122" s="1041"/>
      <c r="CX122" s="1041"/>
      <c r="CY122" s="1041"/>
      <c r="CZ122" s="1041"/>
      <c r="DA122" s="1041"/>
      <c r="DB122" s="1041"/>
      <c r="DC122" s="1041"/>
      <c r="DD122" s="1041"/>
      <c r="DE122" s="1041"/>
      <c r="DF122" s="1042"/>
      <c r="DG122" s="952">
        <v>201244</v>
      </c>
      <c r="DH122" s="953"/>
      <c r="DI122" s="953"/>
      <c r="DJ122" s="953"/>
      <c r="DK122" s="953"/>
      <c r="DL122" s="953">
        <v>195526</v>
      </c>
      <c r="DM122" s="953"/>
      <c r="DN122" s="953"/>
      <c r="DO122" s="953"/>
      <c r="DP122" s="953"/>
      <c r="DQ122" s="953">
        <v>186870</v>
      </c>
      <c r="DR122" s="953"/>
      <c r="DS122" s="953"/>
      <c r="DT122" s="953"/>
      <c r="DU122" s="953"/>
      <c r="DV122" s="954">
        <v>8.5</v>
      </c>
      <c r="DW122" s="954"/>
      <c r="DX122" s="954"/>
      <c r="DY122" s="954"/>
      <c r="DZ122" s="955"/>
    </row>
    <row r="123" spans="1:130" s="197" customFormat="1" ht="26.25" customHeight="1" thickBot="1" x14ac:dyDescent="0.2">
      <c r="A123" s="1008"/>
      <c r="B123" s="979"/>
      <c r="C123" s="949" t="s">
        <v>423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109</v>
      </c>
      <c r="AB123" s="992"/>
      <c r="AC123" s="992"/>
      <c r="AD123" s="992"/>
      <c r="AE123" s="993"/>
      <c r="AF123" s="994" t="s">
        <v>109</v>
      </c>
      <c r="AG123" s="992"/>
      <c r="AH123" s="992"/>
      <c r="AI123" s="992"/>
      <c r="AJ123" s="993"/>
      <c r="AK123" s="994" t="s">
        <v>109</v>
      </c>
      <c r="AL123" s="992"/>
      <c r="AM123" s="992"/>
      <c r="AN123" s="992"/>
      <c r="AO123" s="993"/>
      <c r="AP123" s="995" t="s">
        <v>109</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38.9</v>
      </c>
      <c r="BR123" s="1060"/>
      <c r="BS123" s="1060"/>
      <c r="BT123" s="1060"/>
      <c r="BU123" s="1060"/>
      <c r="BV123" s="1060">
        <v>39.799999999999997</v>
      </c>
      <c r="BW123" s="1060"/>
      <c r="BX123" s="1060"/>
      <c r="BY123" s="1060"/>
      <c r="BZ123" s="1060"/>
      <c r="CA123" s="1060">
        <v>36.1</v>
      </c>
      <c r="CB123" s="1060"/>
      <c r="CC123" s="1060"/>
      <c r="CD123" s="1060"/>
      <c r="CE123" s="1060"/>
      <c r="CF123" s="1061"/>
      <c r="CG123" s="1062"/>
      <c r="CH123" s="1062"/>
      <c r="CI123" s="1062"/>
      <c r="CJ123" s="1063"/>
      <c r="CK123" s="1049"/>
      <c r="CL123" s="1050"/>
      <c r="CM123" s="1050"/>
      <c r="CN123" s="1050"/>
      <c r="CO123" s="1051"/>
      <c r="CP123" s="1040" t="s">
        <v>441</v>
      </c>
      <c r="CQ123" s="1041"/>
      <c r="CR123" s="1041"/>
      <c r="CS123" s="1041"/>
      <c r="CT123" s="1041"/>
      <c r="CU123" s="1041"/>
      <c r="CV123" s="1041"/>
      <c r="CW123" s="1041"/>
      <c r="CX123" s="1041"/>
      <c r="CY123" s="1041"/>
      <c r="CZ123" s="1041"/>
      <c r="DA123" s="1041"/>
      <c r="DB123" s="1041"/>
      <c r="DC123" s="1041"/>
      <c r="DD123" s="1041"/>
      <c r="DE123" s="1041"/>
      <c r="DF123" s="1042"/>
      <c r="DG123" s="991" t="s">
        <v>442</v>
      </c>
      <c r="DH123" s="992"/>
      <c r="DI123" s="992"/>
      <c r="DJ123" s="992"/>
      <c r="DK123" s="993"/>
      <c r="DL123" s="994" t="s">
        <v>442</v>
      </c>
      <c r="DM123" s="992"/>
      <c r="DN123" s="992"/>
      <c r="DO123" s="992"/>
      <c r="DP123" s="993"/>
      <c r="DQ123" s="994" t="s">
        <v>442</v>
      </c>
      <c r="DR123" s="992"/>
      <c r="DS123" s="992"/>
      <c r="DT123" s="992"/>
      <c r="DU123" s="993"/>
      <c r="DV123" s="995" t="s">
        <v>442</v>
      </c>
      <c r="DW123" s="996"/>
      <c r="DX123" s="996"/>
      <c r="DY123" s="996"/>
      <c r="DZ123" s="997"/>
    </row>
    <row r="124" spans="1:130" s="197" customFormat="1" ht="26.25" customHeight="1" x14ac:dyDescent="0.15">
      <c r="A124" s="1008"/>
      <c r="B124" s="979"/>
      <c r="C124" s="949" t="s">
        <v>426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442</v>
      </c>
      <c r="AB124" s="992"/>
      <c r="AC124" s="992"/>
      <c r="AD124" s="992"/>
      <c r="AE124" s="993"/>
      <c r="AF124" s="994" t="s">
        <v>442</v>
      </c>
      <c r="AG124" s="992"/>
      <c r="AH124" s="992"/>
      <c r="AI124" s="992"/>
      <c r="AJ124" s="993"/>
      <c r="AK124" s="994" t="s">
        <v>442</v>
      </c>
      <c r="AL124" s="992"/>
      <c r="AM124" s="992"/>
      <c r="AN124" s="992"/>
      <c r="AO124" s="993"/>
      <c r="AP124" s="995" t="s">
        <v>442</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443</v>
      </c>
      <c r="CQ124" s="1041"/>
      <c r="CR124" s="1041"/>
      <c r="CS124" s="1041"/>
      <c r="CT124" s="1041"/>
      <c r="CU124" s="1041"/>
      <c r="CV124" s="1041"/>
      <c r="CW124" s="1041"/>
      <c r="CX124" s="1041"/>
      <c r="CY124" s="1041"/>
      <c r="CZ124" s="1041"/>
      <c r="DA124" s="1041"/>
      <c r="DB124" s="1041"/>
      <c r="DC124" s="1041"/>
      <c r="DD124" s="1041"/>
      <c r="DE124" s="1041"/>
      <c r="DF124" s="1042"/>
      <c r="DG124" s="1030" t="s">
        <v>442</v>
      </c>
      <c r="DH124" s="1031"/>
      <c r="DI124" s="1031"/>
      <c r="DJ124" s="1031"/>
      <c r="DK124" s="1032"/>
      <c r="DL124" s="1033" t="s">
        <v>442</v>
      </c>
      <c r="DM124" s="1031"/>
      <c r="DN124" s="1031"/>
      <c r="DO124" s="1031"/>
      <c r="DP124" s="1032"/>
      <c r="DQ124" s="1033" t="s">
        <v>442</v>
      </c>
      <c r="DR124" s="1031"/>
      <c r="DS124" s="1031"/>
      <c r="DT124" s="1031"/>
      <c r="DU124" s="1032"/>
      <c r="DV124" s="1034" t="s">
        <v>442</v>
      </c>
      <c r="DW124" s="1035"/>
      <c r="DX124" s="1035"/>
      <c r="DY124" s="1035"/>
      <c r="DZ124" s="1036"/>
    </row>
    <row r="125" spans="1:130" s="197" customFormat="1" ht="26.25" customHeight="1" thickBot="1" x14ac:dyDescent="0.2">
      <c r="A125" s="1008"/>
      <c r="B125" s="979"/>
      <c r="C125" s="949" t="s">
        <v>428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442</v>
      </c>
      <c r="AB125" s="992"/>
      <c r="AC125" s="992"/>
      <c r="AD125" s="992"/>
      <c r="AE125" s="993"/>
      <c r="AF125" s="994" t="s">
        <v>442</v>
      </c>
      <c r="AG125" s="992"/>
      <c r="AH125" s="992"/>
      <c r="AI125" s="992"/>
      <c r="AJ125" s="993"/>
      <c r="AK125" s="994" t="s">
        <v>442</v>
      </c>
      <c r="AL125" s="992"/>
      <c r="AM125" s="992"/>
      <c r="AN125" s="992"/>
      <c r="AO125" s="993"/>
      <c r="AP125" s="995" t="s">
        <v>442</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444</v>
      </c>
      <c r="CL125" s="1047"/>
      <c r="CM125" s="1047"/>
      <c r="CN125" s="1047"/>
      <c r="CO125" s="1048"/>
      <c r="CP125" s="973" t="s">
        <v>445</v>
      </c>
      <c r="CQ125" s="920"/>
      <c r="CR125" s="920"/>
      <c r="CS125" s="920"/>
      <c r="CT125" s="920"/>
      <c r="CU125" s="920"/>
      <c r="CV125" s="920"/>
      <c r="CW125" s="920"/>
      <c r="CX125" s="920"/>
      <c r="CY125" s="920"/>
      <c r="CZ125" s="920"/>
      <c r="DA125" s="920"/>
      <c r="DB125" s="920"/>
      <c r="DC125" s="920"/>
      <c r="DD125" s="920"/>
      <c r="DE125" s="920"/>
      <c r="DF125" s="921"/>
      <c r="DG125" s="959" t="s">
        <v>442</v>
      </c>
      <c r="DH125" s="960"/>
      <c r="DI125" s="960"/>
      <c r="DJ125" s="960"/>
      <c r="DK125" s="960"/>
      <c r="DL125" s="960" t="s">
        <v>442</v>
      </c>
      <c r="DM125" s="960"/>
      <c r="DN125" s="960"/>
      <c r="DO125" s="960"/>
      <c r="DP125" s="960"/>
      <c r="DQ125" s="960" t="s">
        <v>442</v>
      </c>
      <c r="DR125" s="960"/>
      <c r="DS125" s="960"/>
      <c r="DT125" s="960"/>
      <c r="DU125" s="960"/>
      <c r="DV125" s="961" t="s">
        <v>442</v>
      </c>
      <c r="DW125" s="961"/>
      <c r="DX125" s="961"/>
      <c r="DY125" s="961"/>
      <c r="DZ125" s="962"/>
    </row>
    <row r="126" spans="1:130" s="197" customFormat="1" ht="26.25" customHeight="1" x14ac:dyDescent="0.15">
      <c r="A126" s="1008"/>
      <c r="B126" s="979"/>
      <c r="C126" s="949" t="s">
        <v>431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442</v>
      </c>
      <c r="AB126" s="992"/>
      <c r="AC126" s="992"/>
      <c r="AD126" s="992"/>
      <c r="AE126" s="993"/>
      <c r="AF126" s="994" t="s">
        <v>442</v>
      </c>
      <c r="AG126" s="992"/>
      <c r="AH126" s="992"/>
      <c r="AI126" s="992"/>
      <c r="AJ126" s="993"/>
      <c r="AK126" s="994" t="s">
        <v>442</v>
      </c>
      <c r="AL126" s="992"/>
      <c r="AM126" s="992"/>
      <c r="AN126" s="992"/>
      <c r="AO126" s="993"/>
      <c r="AP126" s="995" t="s">
        <v>442</v>
      </c>
      <c r="AQ126" s="996"/>
      <c r="AR126" s="996"/>
      <c r="AS126" s="996"/>
      <c r="AT126" s="997"/>
      <c r="AU126" s="233"/>
      <c r="AV126" s="233"/>
      <c r="AW126" s="233"/>
      <c r="AX126" s="1069" t="s">
        <v>446</v>
      </c>
      <c r="AY126" s="1070"/>
      <c r="AZ126" s="1070"/>
      <c r="BA126" s="1070"/>
      <c r="BB126" s="1070"/>
      <c r="BC126" s="1070"/>
      <c r="BD126" s="1070"/>
      <c r="BE126" s="1071"/>
      <c r="BF126" s="1085" t="s">
        <v>447</v>
      </c>
      <c r="BG126" s="1070"/>
      <c r="BH126" s="1070"/>
      <c r="BI126" s="1070"/>
      <c r="BJ126" s="1070"/>
      <c r="BK126" s="1070"/>
      <c r="BL126" s="1071"/>
      <c r="BM126" s="1085" t="s">
        <v>448</v>
      </c>
      <c r="BN126" s="1070"/>
      <c r="BO126" s="1070"/>
      <c r="BP126" s="1070"/>
      <c r="BQ126" s="1070"/>
      <c r="BR126" s="1070"/>
      <c r="BS126" s="1071"/>
      <c r="BT126" s="1085" t="s">
        <v>449</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450</v>
      </c>
      <c r="CQ126" s="983"/>
      <c r="CR126" s="983"/>
      <c r="CS126" s="983"/>
      <c r="CT126" s="983"/>
      <c r="CU126" s="983"/>
      <c r="CV126" s="983"/>
      <c r="CW126" s="983"/>
      <c r="CX126" s="983"/>
      <c r="CY126" s="983"/>
      <c r="CZ126" s="983"/>
      <c r="DA126" s="983"/>
      <c r="DB126" s="983"/>
      <c r="DC126" s="983"/>
      <c r="DD126" s="983"/>
      <c r="DE126" s="983"/>
      <c r="DF126" s="984"/>
      <c r="DG126" s="952" t="s">
        <v>442</v>
      </c>
      <c r="DH126" s="953"/>
      <c r="DI126" s="953"/>
      <c r="DJ126" s="953"/>
      <c r="DK126" s="953"/>
      <c r="DL126" s="953" t="s">
        <v>442</v>
      </c>
      <c r="DM126" s="953"/>
      <c r="DN126" s="953"/>
      <c r="DO126" s="953"/>
      <c r="DP126" s="953"/>
      <c r="DQ126" s="953" t="s">
        <v>442</v>
      </c>
      <c r="DR126" s="953"/>
      <c r="DS126" s="953"/>
      <c r="DT126" s="953"/>
      <c r="DU126" s="953"/>
      <c r="DV126" s="954" t="s">
        <v>442</v>
      </c>
      <c r="DW126" s="954"/>
      <c r="DX126" s="954"/>
      <c r="DY126" s="954"/>
      <c r="DZ126" s="955"/>
    </row>
    <row r="127" spans="1:130" s="197" customFormat="1" ht="26.25" customHeight="1" thickBot="1" x14ac:dyDescent="0.2">
      <c r="A127" s="1009"/>
      <c r="B127" s="981"/>
      <c r="C127" s="1037" t="s">
        <v>451</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3282</v>
      </c>
      <c r="AB127" s="992"/>
      <c r="AC127" s="992"/>
      <c r="AD127" s="992"/>
      <c r="AE127" s="993"/>
      <c r="AF127" s="994">
        <v>3230</v>
      </c>
      <c r="AG127" s="992"/>
      <c r="AH127" s="992"/>
      <c r="AI127" s="992"/>
      <c r="AJ127" s="993"/>
      <c r="AK127" s="994">
        <v>3155</v>
      </c>
      <c r="AL127" s="992"/>
      <c r="AM127" s="992"/>
      <c r="AN127" s="992"/>
      <c r="AO127" s="993"/>
      <c r="AP127" s="995">
        <v>0.1</v>
      </c>
      <c r="AQ127" s="996"/>
      <c r="AR127" s="996"/>
      <c r="AS127" s="996"/>
      <c r="AT127" s="997"/>
      <c r="AU127" s="233"/>
      <c r="AV127" s="233"/>
      <c r="AW127" s="233"/>
      <c r="AX127" s="919" t="s">
        <v>452</v>
      </c>
      <c r="AY127" s="920"/>
      <c r="AZ127" s="920"/>
      <c r="BA127" s="920"/>
      <c r="BB127" s="920"/>
      <c r="BC127" s="920"/>
      <c r="BD127" s="920"/>
      <c r="BE127" s="921"/>
      <c r="BF127" s="1074" t="s">
        <v>442</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453</v>
      </c>
      <c r="CQ127" s="1078"/>
      <c r="CR127" s="1078"/>
      <c r="CS127" s="1078"/>
      <c r="CT127" s="1078"/>
      <c r="CU127" s="1078"/>
      <c r="CV127" s="1078"/>
      <c r="CW127" s="1078"/>
      <c r="CX127" s="1078"/>
      <c r="CY127" s="1078"/>
      <c r="CZ127" s="1078"/>
      <c r="DA127" s="1078"/>
      <c r="DB127" s="1078"/>
      <c r="DC127" s="1078"/>
      <c r="DD127" s="1078"/>
      <c r="DE127" s="1078"/>
      <c r="DF127" s="1079"/>
      <c r="DG127" s="1080" t="s">
        <v>454</v>
      </c>
      <c r="DH127" s="1081"/>
      <c r="DI127" s="1081"/>
      <c r="DJ127" s="1081"/>
      <c r="DK127" s="1081"/>
      <c r="DL127" s="1081" t="s">
        <v>455</v>
      </c>
      <c r="DM127" s="1081"/>
      <c r="DN127" s="1081"/>
      <c r="DO127" s="1081"/>
      <c r="DP127" s="1081"/>
      <c r="DQ127" s="1081" t="s">
        <v>455</v>
      </c>
      <c r="DR127" s="1081"/>
      <c r="DS127" s="1081"/>
      <c r="DT127" s="1081"/>
      <c r="DU127" s="1081"/>
      <c r="DV127" s="1082" t="s">
        <v>455</v>
      </c>
      <c r="DW127" s="1082"/>
      <c r="DX127" s="1082"/>
      <c r="DY127" s="1082"/>
      <c r="DZ127" s="1083"/>
    </row>
    <row r="128" spans="1:130" s="197" customFormat="1" ht="26.25" customHeight="1" x14ac:dyDescent="0.15">
      <c r="A128" s="1104" t="s">
        <v>456</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457</v>
      </c>
      <c r="X128" s="1106"/>
      <c r="Y128" s="1106"/>
      <c r="Z128" s="1107"/>
      <c r="AA128" s="1122">
        <v>3308</v>
      </c>
      <c r="AB128" s="1123"/>
      <c r="AC128" s="1123"/>
      <c r="AD128" s="1123"/>
      <c r="AE128" s="1124"/>
      <c r="AF128" s="1125">
        <v>3176</v>
      </c>
      <c r="AG128" s="1123"/>
      <c r="AH128" s="1123"/>
      <c r="AI128" s="1123"/>
      <c r="AJ128" s="1124"/>
      <c r="AK128" s="1125">
        <v>3684</v>
      </c>
      <c r="AL128" s="1123"/>
      <c r="AM128" s="1123"/>
      <c r="AN128" s="1123"/>
      <c r="AO128" s="1124"/>
      <c r="AP128" s="1126"/>
      <c r="AQ128" s="1127"/>
      <c r="AR128" s="1127"/>
      <c r="AS128" s="1127"/>
      <c r="AT128" s="1128"/>
      <c r="AU128" s="235"/>
      <c r="AV128" s="235"/>
      <c r="AW128" s="235"/>
      <c r="AX128" s="1087" t="s">
        <v>458</v>
      </c>
      <c r="AY128" s="983"/>
      <c r="AZ128" s="983"/>
      <c r="BA128" s="983"/>
      <c r="BB128" s="983"/>
      <c r="BC128" s="983"/>
      <c r="BD128" s="983"/>
      <c r="BE128" s="984"/>
      <c r="BF128" s="1099" t="s">
        <v>442</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459</v>
      </c>
      <c r="X129" s="1094"/>
      <c r="Y129" s="1094"/>
      <c r="Z129" s="1095"/>
      <c r="AA129" s="991">
        <v>2534252</v>
      </c>
      <c r="AB129" s="992"/>
      <c r="AC129" s="992"/>
      <c r="AD129" s="992"/>
      <c r="AE129" s="993"/>
      <c r="AF129" s="994">
        <v>2465909</v>
      </c>
      <c r="AG129" s="992"/>
      <c r="AH129" s="992"/>
      <c r="AI129" s="992"/>
      <c r="AJ129" s="993"/>
      <c r="AK129" s="994">
        <v>2533107</v>
      </c>
      <c r="AL129" s="992"/>
      <c r="AM129" s="992"/>
      <c r="AN129" s="992"/>
      <c r="AO129" s="993"/>
      <c r="AP129" s="1096"/>
      <c r="AQ129" s="1097"/>
      <c r="AR129" s="1097"/>
      <c r="AS129" s="1097"/>
      <c r="AT129" s="1098"/>
      <c r="AU129" s="235"/>
      <c r="AV129" s="235"/>
      <c r="AW129" s="235"/>
      <c r="AX129" s="1087" t="s">
        <v>460</v>
      </c>
      <c r="AY129" s="983"/>
      <c r="AZ129" s="983"/>
      <c r="BA129" s="983"/>
      <c r="BB129" s="983"/>
      <c r="BC129" s="983"/>
      <c r="BD129" s="983"/>
      <c r="BE129" s="984"/>
      <c r="BF129" s="1088">
        <v>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462</v>
      </c>
      <c r="X130" s="1094"/>
      <c r="Y130" s="1094"/>
      <c r="Z130" s="1095"/>
      <c r="AA130" s="991">
        <v>306259</v>
      </c>
      <c r="AB130" s="992"/>
      <c r="AC130" s="992"/>
      <c r="AD130" s="992"/>
      <c r="AE130" s="993"/>
      <c r="AF130" s="994">
        <v>320314</v>
      </c>
      <c r="AG130" s="992"/>
      <c r="AH130" s="992"/>
      <c r="AI130" s="992"/>
      <c r="AJ130" s="993"/>
      <c r="AK130" s="994">
        <v>323637</v>
      </c>
      <c r="AL130" s="992"/>
      <c r="AM130" s="992"/>
      <c r="AN130" s="992"/>
      <c r="AO130" s="993"/>
      <c r="AP130" s="1096"/>
      <c r="AQ130" s="1097"/>
      <c r="AR130" s="1097"/>
      <c r="AS130" s="1097"/>
      <c r="AT130" s="1098"/>
      <c r="AU130" s="235"/>
      <c r="AV130" s="235"/>
      <c r="AW130" s="235"/>
      <c r="AX130" s="1146" t="s">
        <v>463</v>
      </c>
      <c r="AY130" s="1078"/>
      <c r="AZ130" s="1078"/>
      <c r="BA130" s="1078"/>
      <c r="BB130" s="1078"/>
      <c r="BC130" s="1078"/>
      <c r="BD130" s="1078"/>
      <c r="BE130" s="1079"/>
      <c r="BF130" s="1108">
        <v>36.1</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464</v>
      </c>
      <c r="X131" s="1117"/>
      <c r="Y131" s="1117"/>
      <c r="Z131" s="1118"/>
      <c r="AA131" s="1030">
        <v>2227993</v>
      </c>
      <c r="AB131" s="1031"/>
      <c r="AC131" s="1031"/>
      <c r="AD131" s="1031"/>
      <c r="AE131" s="1032"/>
      <c r="AF131" s="1033">
        <v>2145595</v>
      </c>
      <c r="AG131" s="1031"/>
      <c r="AH131" s="1031"/>
      <c r="AI131" s="1031"/>
      <c r="AJ131" s="1032"/>
      <c r="AK131" s="1033">
        <v>2209470</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465</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466</v>
      </c>
      <c r="W132" s="1134"/>
      <c r="X132" s="1134"/>
      <c r="Y132" s="1134"/>
      <c r="Z132" s="1135"/>
      <c r="AA132" s="1136">
        <v>8.7529449150000005</v>
      </c>
      <c r="AB132" s="1137"/>
      <c r="AC132" s="1137"/>
      <c r="AD132" s="1137"/>
      <c r="AE132" s="1138"/>
      <c r="AF132" s="1139">
        <v>7.7472682400000004</v>
      </c>
      <c r="AG132" s="1137"/>
      <c r="AH132" s="1137"/>
      <c r="AI132" s="1137"/>
      <c r="AJ132" s="1138"/>
      <c r="AK132" s="1139">
        <v>7.5776996289999996</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467</v>
      </c>
      <c r="W133" s="1141"/>
      <c r="X133" s="1141"/>
      <c r="Y133" s="1141"/>
      <c r="Z133" s="1142"/>
      <c r="AA133" s="1143">
        <v>10.4</v>
      </c>
      <c r="AB133" s="1144"/>
      <c r="AC133" s="1144"/>
      <c r="AD133" s="1144"/>
      <c r="AE133" s="1145"/>
      <c r="AF133" s="1143">
        <v>8.6</v>
      </c>
      <c r="AG133" s="1144"/>
      <c r="AH133" s="1144"/>
      <c r="AI133" s="1144"/>
      <c r="AJ133" s="1145"/>
      <c r="AK133" s="1143">
        <v>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0" t="s">
        <v>470</v>
      </c>
      <c r="L7" s="254"/>
      <c r="M7" s="255" t="s">
        <v>471</v>
      </c>
      <c r="N7" s="256"/>
    </row>
    <row r="8" spans="1:16" x14ac:dyDescent="0.15">
      <c r="A8" s="248"/>
      <c r="B8" s="244"/>
      <c r="C8" s="244"/>
      <c r="D8" s="244"/>
      <c r="E8" s="244"/>
      <c r="F8" s="244"/>
      <c r="G8" s="257"/>
      <c r="H8" s="258"/>
      <c r="I8" s="258"/>
      <c r="J8" s="259"/>
      <c r="K8" s="1151"/>
      <c r="L8" s="260" t="s">
        <v>472</v>
      </c>
      <c r="M8" s="261" t="s">
        <v>473</v>
      </c>
      <c r="N8" s="262" t="s">
        <v>474</v>
      </c>
    </row>
    <row r="9" spans="1:16" x14ac:dyDescent="0.15">
      <c r="A9" s="248"/>
      <c r="B9" s="244"/>
      <c r="C9" s="244"/>
      <c r="D9" s="244"/>
      <c r="E9" s="244"/>
      <c r="F9" s="244"/>
      <c r="G9" s="1152" t="s">
        <v>475</v>
      </c>
      <c r="H9" s="1153"/>
      <c r="I9" s="1153"/>
      <c r="J9" s="1154"/>
      <c r="K9" s="263">
        <v>577946</v>
      </c>
      <c r="L9" s="264">
        <v>96276</v>
      </c>
      <c r="M9" s="265">
        <v>105093</v>
      </c>
      <c r="N9" s="266">
        <v>-8.4</v>
      </c>
    </row>
    <row r="10" spans="1:16" x14ac:dyDescent="0.15">
      <c r="A10" s="248"/>
      <c r="B10" s="244"/>
      <c r="C10" s="244"/>
      <c r="D10" s="244"/>
      <c r="E10" s="244"/>
      <c r="F10" s="244"/>
      <c r="G10" s="1152" t="s">
        <v>476</v>
      </c>
      <c r="H10" s="1153"/>
      <c r="I10" s="1153"/>
      <c r="J10" s="1154"/>
      <c r="K10" s="267">
        <v>156937</v>
      </c>
      <c r="L10" s="268">
        <v>26143</v>
      </c>
      <c r="M10" s="269">
        <v>11546</v>
      </c>
      <c r="N10" s="270">
        <v>126.4</v>
      </c>
    </row>
    <row r="11" spans="1:16" ht="13.5" customHeight="1" x14ac:dyDescent="0.15">
      <c r="A11" s="248"/>
      <c r="B11" s="244"/>
      <c r="C11" s="244"/>
      <c r="D11" s="244"/>
      <c r="E11" s="244"/>
      <c r="F11" s="244"/>
      <c r="G11" s="1152" t="s">
        <v>477</v>
      </c>
      <c r="H11" s="1153"/>
      <c r="I11" s="1153"/>
      <c r="J11" s="1154"/>
      <c r="K11" s="267">
        <v>73916</v>
      </c>
      <c r="L11" s="268">
        <v>12313</v>
      </c>
      <c r="M11" s="269">
        <v>13382</v>
      </c>
      <c r="N11" s="270">
        <v>-8</v>
      </c>
    </row>
    <row r="12" spans="1:16" ht="13.5" customHeight="1" x14ac:dyDescent="0.15">
      <c r="A12" s="248"/>
      <c r="B12" s="244"/>
      <c r="C12" s="244"/>
      <c r="D12" s="244"/>
      <c r="E12" s="244"/>
      <c r="F12" s="244"/>
      <c r="G12" s="1152" t="s">
        <v>478</v>
      </c>
      <c r="H12" s="1153"/>
      <c r="I12" s="1153"/>
      <c r="J12" s="1154"/>
      <c r="K12" s="267" t="s">
        <v>479</v>
      </c>
      <c r="L12" s="268" t="s">
        <v>479</v>
      </c>
      <c r="M12" s="269">
        <v>1458</v>
      </c>
      <c r="N12" s="270" t="s">
        <v>479</v>
      </c>
    </row>
    <row r="13" spans="1:16" ht="13.5" customHeight="1" x14ac:dyDescent="0.15">
      <c r="A13" s="248"/>
      <c r="B13" s="244"/>
      <c r="C13" s="244"/>
      <c r="D13" s="244"/>
      <c r="E13" s="244"/>
      <c r="F13" s="244"/>
      <c r="G13" s="1152" t="s">
        <v>480</v>
      </c>
      <c r="H13" s="1153"/>
      <c r="I13" s="1153"/>
      <c r="J13" s="1154"/>
      <c r="K13" s="267" t="s">
        <v>479</v>
      </c>
      <c r="L13" s="268" t="s">
        <v>479</v>
      </c>
      <c r="M13" s="269" t="s">
        <v>479</v>
      </c>
      <c r="N13" s="270" t="s">
        <v>479</v>
      </c>
    </row>
    <row r="14" spans="1:16" ht="13.5" customHeight="1" x14ac:dyDescent="0.15">
      <c r="A14" s="248"/>
      <c r="B14" s="244"/>
      <c r="C14" s="244"/>
      <c r="D14" s="244"/>
      <c r="E14" s="244"/>
      <c r="F14" s="244"/>
      <c r="G14" s="1152" t="s">
        <v>481</v>
      </c>
      <c r="H14" s="1153"/>
      <c r="I14" s="1153"/>
      <c r="J14" s="1154"/>
      <c r="K14" s="267">
        <v>46142</v>
      </c>
      <c r="L14" s="268">
        <v>7686</v>
      </c>
      <c r="M14" s="269">
        <v>5712</v>
      </c>
      <c r="N14" s="270">
        <v>34.6</v>
      </c>
    </row>
    <row r="15" spans="1:16" ht="13.5" customHeight="1" x14ac:dyDescent="0.15">
      <c r="A15" s="248"/>
      <c r="B15" s="244"/>
      <c r="C15" s="244"/>
      <c r="D15" s="244"/>
      <c r="E15" s="244"/>
      <c r="F15" s="244"/>
      <c r="G15" s="1152" t="s">
        <v>482</v>
      </c>
      <c r="H15" s="1153"/>
      <c r="I15" s="1153"/>
      <c r="J15" s="1154"/>
      <c r="K15" s="267">
        <v>28159</v>
      </c>
      <c r="L15" s="268">
        <v>4691</v>
      </c>
      <c r="M15" s="269">
        <v>2855</v>
      </c>
      <c r="N15" s="270">
        <v>64.3</v>
      </c>
    </row>
    <row r="16" spans="1:16" x14ac:dyDescent="0.15">
      <c r="A16" s="248"/>
      <c r="B16" s="244"/>
      <c r="C16" s="244"/>
      <c r="D16" s="244"/>
      <c r="E16" s="244"/>
      <c r="F16" s="244"/>
      <c r="G16" s="1155" t="s">
        <v>483</v>
      </c>
      <c r="H16" s="1156"/>
      <c r="I16" s="1156"/>
      <c r="J16" s="1157"/>
      <c r="K16" s="268">
        <v>-47213</v>
      </c>
      <c r="L16" s="268">
        <v>-7865</v>
      </c>
      <c r="M16" s="269">
        <v>-10245</v>
      </c>
      <c r="N16" s="270">
        <v>-23.2</v>
      </c>
    </row>
    <row r="17" spans="1:16" x14ac:dyDescent="0.15">
      <c r="A17" s="248"/>
      <c r="B17" s="244"/>
      <c r="C17" s="244"/>
      <c r="D17" s="244"/>
      <c r="E17" s="244"/>
      <c r="F17" s="244"/>
      <c r="G17" s="1155" t="s">
        <v>168</v>
      </c>
      <c r="H17" s="1156"/>
      <c r="I17" s="1156"/>
      <c r="J17" s="1157"/>
      <c r="K17" s="268">
        <v>835887</v>
      </c>
      <c r="L17" s="268">
        <v>139245</v>
      </c>
      <c r="M17" s="269">
        <v>129801</v>
      </c>
      <c r="N17" s="270">
        <v>7.3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7" t="s">
        <v>488</v>
      </c>
      <c r="H21" s="1148"/>
      <c r="I21" s="1148"/>
      <c r="J21" s="1149"/>
      <c r="K21" s="280">
        <v>10.99</v>
      </c>
      <c r="L21" s="281">
        <v>12.01</v>
      </c>
      <c r="M21" s="282">
        <v>-1.02</v>
      </c>
      <c r="N21" s="249"/>
      <c r="O21" s="283"/>
      <c r="P21" s="279"/>
    </row>
    <row r="22" spans="1:16" s="284" customFormat="1" x14ac:dyDescent="0.15">
      <c r="A22" s="279"/>
      <c r="B22" s="249"/>
      <c r="C22" s="249"/>
      <c r="D22" s="249"/>
      <c r="E22" s="249"/>
      <c r="F22" s="249"/>
      <c r="G22" s="1147" t="s">
        <v>489</v>
      </c>
      <c r="H22" s="1148"/>
      <c r="I22" s="1148"/>
      <c r="J22" s="1149"/>
      <c r="K22" s="285">
        <v>97.2</v>
      </c>
      <c r="L22" s="286">
        <v>95.9</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0" t="s">
        <v>470</v>
      </c>
      <c r="L30" s="254"/>
      <c r="M30" s="255" t="s">
        <v>471</v>
      </c>
      <c r="N30" s="256"/>
    </row>
    <row r="31" spans="1:16" x14ac:dyDescent="0.15">
      <c r="A31" s="248"/>
      <c r="B31" s="244"/>
      <c r="C31" s="244"/>
      <c r="D31" s="244"/>
      <c r="E31" s="244"/>
      <c r="F31" s="244"/>
      <c r="G31" s="257"/>
      <c r="H31" s="258"/>
      <c r="I31" s="258"/>
      <c r="J31" s="259"/>
      <c r="K31" s="1151"/>
      <c r="L31" s="260" t="s">
        <v>472</v>
      </c>
      <c r="M31" s="261" t="s">
        <v>473</v>
      </c>
      <c r="N31" s="262" t="s">
        <v>474</v>
      </c>
    </row>
    <row r="32" spans="1:16" ht="27" customHeight="1" x14ac:dyDescent="0.15">
      <c r="A32" s="248"/>
      <c r="B32" s="244"/>
      <c r="C32" s="244"/>
      <c r="D32" s="244"/>
      <c r="E32" s="244"/>
      <c r="F32" s="244"/>
      <c r="G32" s="1163" t="s">
        <v>493</v>
      </c>
      <c r="H32" s="1164"/>
      <c r="I32" s="1164"/>
      <c r="J32" s="1165"/>
      <c r="K32" s="294">
        <v>341916</v>
      </c>
      <c r="L32" s="294">
        <v>56958</v>
      </c>
      <c r="M32" s="295">
        <v>66201</v>
      </c>
      <c r="N32" s="296">
        <v>-14</v>
      </c>
    </row>
    <row r="33" spans="1:16" ht="13.5" customHeight="1" x14ac:dyDescent="0.15">
      <c r="A33" s="248"/>
      <c r="B33" s="244"/>
      <c r="C33" s="244"/>
      <c r="D33" s="244"/>
      <c r="E33" s="244"/>
      <c r="F33" s="244"/>
      <c r="G33" s="1163" t="s">
        <v>494</v>
      </c>
      <c r="H33" s="1164"/>
      <c r="I33" s="1164"/>
      <c r="J33" s="1165"/>
      <c r="K33" s="294" t="s">
        <v>479</v>
      </c>
      <c r="L33" s="294" t="s">
        <v>479</v>
      </c>
      <c r="M33" s="295" t="s">
        <v>479</v>
      </c>
      <c r="N33" s="296" t="s">
        <v>479</v>
      </c>
    </row>
    <row r="34" spans="1:16" ht="27" customHeight="1" x14ac:dyDescent="0.15">
      <c r="A34" s="248"/>
      <c r="B34" s="244"/>
      <c r="C34" s="244"/>
      <c r="D34" s="244"/>
      <c r="E34" s="244"/>
      <c r="F34" s="244"/>
      <c r="G34" s="1163" t="s">
        <v>495</v>
      </c>
      <c r="H34" s="1164"/>
      <c r="I34" s="1164"/>
      <c r="J34" s="1165"/>
      <c r="K34" s="294" t="s">
        <v>479</v>
      </c>
      <c r="L34" s="294" t="s">
        <v>479</v>
      </c>
      <c r="M34" s="295" t="s">
        <v>479</v>
      </c>
      <c r="N34" s="296" t="s">
        <v>479</v>
      </c>
    </row>
    <row r="35" spans="1:16" ht="27" customHeight="1" x14ac:dyDescent="0.15">
      <c r="A35" s="248"/>
      <c r="B35" s="244"/>
      <c r="C35" s="244"/>
      <c r="D35" s="244"/>
      <c r="E35" s="244"/>
      <c r="F35" s="244"/>
      <c r="G35" s="1163" t="s">
        <v>496</v>
      </c>
      <c r="H35" s="1164"/>
      <c r="I35" s="1164"/>
      <c r="J35" s="1165"/>
      <c r="K35" s="294">
        <v>138389</v>
      </c>
      <c r="L35" s="294">
        <v>23053</v>
      </c>
      <c r="M35" s="295">
        <v>21827</v>
      </c>
      <c r="N35" s="296">
        <v>5.6</v>
      </c>
    </row>
    <row r="36" spans="1:16" ht="27" customHeight="1" x14ac:dyDescent="0.15">
      <c r="A36" s="248"/>
      <c r="B36" s="244"/>
      <c r="C36" s="244"/>
      <c r="D36" s="244"/>
      <c r="E36" s="244"/>
      <c r="F36" s="244"/>
      <c r="G36" s="1163" t="s">
        <v>497</v>
      </c>
      <c r="H36" s="1164"/>
      <c r="I36" s="1164"/>
      <c r="J36" s="1165"/>
      <c r="K36" s="294">
        <v>11097</v>
      </c>
      <c r="L36" s="294">
        <v>1849</v>
      </c>
      <c r="M36" s="295">
        <v>5334</v>
      </c>
      <c r="N36" s="296">
        <v>-65.3</v>
      </c>
    </row>
    <row r="37" spans="1:16" ht="13.5" customHeight="1" x14ac:dyDescent="0.15">
      <c r="A37" s="248"/>
      <c r="B37" s="244"/>
      <c r="C37" s="244"/>
      <c r="D37" s="244"/>
      <c r="E37" s="244"/>
      <c r="F37" s="244"/>
      <c r="G37" s="1163" t="s">
        <v>498</v>
      </c>
      <c r="H37" s="1164"/>
      <c r="I37" s="1164"/>
      <c r="J37" s="1165"/>
      <c r="K37" s="294">
        <v>3155</v>
      </c>
      <c r="L37" s="294">
        <v>526</v>
      </c>
      <c r="M37" s="295">
        <v>1051</v>
      </c>
      <c r="N37" s="296">
        <v>-50</v>
      </c>
    </row>
    <row r="38" spans="1:16" ht="27" customHeight="1" x14ac:dyDescent="0.15">
      <c r="A38" s="248"/>
      <c r="B38" s="244"/>
      <c r="C38" s="244"/>
      <c r="D38" s="244"/>
      <c r="E38" s="244"/>
      <c r="F38" s="244"/>
      <c r="G38" s="1166" t="s">
        <v>499</v>
      </c>
      <c r="H38" s="1167"/>
      <c r="I38" s="1167"/>
      <c r="J38" s="1168"/>
      <c r="K38" s="297">
        <v>191</v>
      </c>
      <c r="L38" s="297">
        <v>32</v>
      </c>
      <c r="M38" s="298">
        <v>4</v>
      </c>
      <c r="N38" s="299">
        <v>700</v>
      </c>
      <c r="O38" s="293"/>
    </row>
    <row r="39" spans="1:16" x14ac:dyDescent="0.15">
      <c r="A39" s="248"/>
      <c r="B39" s="244"/>
      <c r="C39" s="244"/>
      <c r="D39" s="244"/>
      <c r="E39" s="244"/>
      <c r="F39" s="244"/>
      <c r="G39" s="1166" t="s">
        <v>500</v>
      </c>
      <c r="H39" s="1167"/>
      <c r="I39" s="1167"/>
      <c r="J39" s="1168"/>
      <c r="K39" s="300">
        <v>-3684</v>
      </c>
      <c r="L39" s="300">
        <v>-614</v>
      </c>
      <c r="M39" s="301">
        <v>-2306</v>
      </c>
      <c r="N39" s="302">
        <v>-73.400000000000006</v>
      </c>
      <c r="O39" s="293"/>
    </row>
    <row r="40" spans="1:16" ht="27" customHeight="1" x14ac:dyDescent="0.15">
      <c r="A40" s="248"/>
      <c r="B40" s="244"/>
      <c r="C40" s="244"/>
      <c r="D40" s="244"/>
      <c r="E40" s="244"/>
      <c r="F40" s="244"/>
      <c r="G40" s="1163" t="s">
        <v>501</v>
      </c>
      <c r="H40" s="1164"/>
      <c r="I40" s="1164"/>
      <c r="J40" s="1165"/>
      <c r="K40" s="300">
        <v>-323637</v>
      </c>
      <c r="L40" s="300">
        <v>-53913</v>
      </c>
      <c r="M40" s="301">
        <v>-67056</v>
      </c>
      <c r="N40" s="302">
        <v>-19.600000000000001</v>
      </c>
      <c r="O40" s="293"/>
    </row>
    <row r="41" spans="1:16" x14ac:dyDescent="0.15">
      <c r="A41" s="248"/>
      <c r="B41" s="244"/>
      <c r="C41" s="244"/>
      <c r="D41" s="244"/>
      <c r="E41" s="244"/>
      <c r="F41" s="244"/>
      <c r="G41" s="1169" t="s">
        <v>279</v>
      </c>
      <c r="H41" s="1170"/>
      <c r="I41" s="1170"/>
      <c r="J41" s="1171"/>
      <c r="K41" s="294">
        <v>167427</v>
      </c>
      <c r="L41" s="300">
        <v>27891</v>
      </c>
      <c r="M41" s="301">
        <v>25054</v>
      </c>
      <c r="N41" s="302">
        <v>11.3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8" t="s">
        <v>470</v>
      </c>
      <c r="J49" s="1160" t="s">
        <v>505</v>
      </c>
      <c r="K49" s="1161"/>
      <c r="L49" s="1161"/>
      <c r="M49" s="1161"/>
      <c r="N49" s="1162"/>
    </row>
    <row r="50" spans="1:14" x14ac:dyDescent="0.15">
      <c r="A50" s="248"/>
      <c r="B50" s="244"/>
      <c r="C50" s="244"/>
      <c r="D50" s="244"/>
      <c r="E50" s="244"/>
      <c r="F50" s="244"/>
      <c r="G50" s="312"/>
      <c r="H50" s="313"/>
      <c r="I50" s="1159"/>
      <c r="J50" s="314" t="s">
        <v>506</v>
      </c>
      <c r="K50" s="315" t="s">
        <v>507</v>
      </c>
      <c r="L50" s="316" t="s">
        <v>508</v>
      </c>
      <c r="M50" s="317" t="s">
        <v>509</v>
      </c>
      <c r="N50" s="318" t="s">
        <v>510</v>
      </c>
    </row>
    <row r="51" spans="1:14" x14ac:dyDescent="0.15">
      <c r="A51" s="248"/>
      <c r="B51" s="244"/>
      <c r="C51" s="244"/>
      <c r="D51" s="244"/>
      <c r="E51" s="244"/>
      <c r="F51" s="244"/>
      <c r="G51" s="310" t="s">
        <v>511</v>
      </c>
      <c r="H51" s="311"/>
      <c r="I51" s="319">
        <v>462240</v>
      </c>
      <c r="J51" s="320">
        <v>72897</v>
      </c>
      <c r="K51" s="321">
        <v>-33.700000000000003</v>
      </c>
      <c r="L51" s="322">
        <v>96333</v>
      </c>
      <c r="M51" s="323">
        <v>-27.9</v>
      </c>
      <c r="N51" s="324">
        <v>-5.8</v>
      </c>
    </row>
    <row r="52" spans="1:14" x14ac:dyDescent="0.15">
      <c r="A52" s="248"/>
      <c r="B52" s="244"/>
      <c r="C52" s="244"/>
      <c r="D52" s="244"/>
      <c r="E52" s="244"/>
      <c r="F52" s="244"/>
      <c r="G52" s="325"/>
      <c r="H52" s="326" t="s">
        <v>512</v>
      </c>
      <c r="I52" s="327">
        <v>187080</v>
      </c>
      <c r="J52" s="328">
        <v>29503</v>
      </c>
      <c r="K52" s="329">
        <v>-40</v>
      </c>
      <c r="L52" s="330">
        <v>57060</v>
      </c>
      <c r="M52" s="331">
        <v>-1.5</v>
      </c>
      <c r="N52" s="332">
        <v>-38.5</v>
      </c>
    </row>
    <row r="53" spans="1:14" x14ac:dyDescent="0.15">
      <c r="A53" s="248"/>
      <c r="B53" s="244"/>
      <c r="C53" s="244"/>
      <c r="D53" s="244"/>
      <c r="E53" s="244"/>
      <c r="F53" s="244"/>
      <c r="G53" s="310" t="s">
        <v>513</v>
      </c>
      <c r="H53" s="311"/>
      <c r="I53" s="319">
        <v>932960</v>
      </c>
      <c r="J53" s="320">
        <v>148892</v>
      </c>
      <c r="K53" s="321">
        <v>104.2</v>
      </c>
      <c r="L53" s="322">
        <v>117673</v>
      </c>
      <c r="M53" s="323">
        <v>22.2</v>
      </c>
      <c r="N53" s="324">
        <v>82</v>
      </c>
    </row>
    <row r="54" spans="1:14" x14ac:dyDescent="0.15">
      <c r="A54" s="248"/>
      <c r="B54" s="244"/>
      <c r="C54" s="244"/>
      <c r="D54" s="244"/>
      <c r="E54" s="244"/>
      <c r="F54" s="244"/>
      <c r="G54" s="325"/>
      <c r="H54" s="326" t="s">
        <v>512</v>
      </c>
      <c r="I54" s="327">
        <v>189078</v>
      </c>
      <c r="J54" s="328">
        <v>30175</v>
      </c>
      <c r="K54" s="329">
        <v>2.2999999999999998</v>
      </c>
      <c r="L54" s="330">
        <v>62359</v>
      </c>
      <c r="M54" s="331">
        <v>9.3000000000000007</v>
      </c>
      <c r="N54" s="332">
        <v>-7</v>
      </c>
    </row>
    <row r="55" spans="1:14" x14ac:dyDescent="0.15">
      <c r="A55" s="248"/>
      <c r="B55" s="244"/>
      <c r="C55" s="244"/>
      <c r="D55" s="244"/>
      <c r="E55" s="244"/>
      <c r="F55" s="244"/>
      <c r="G55" s="310" t="s">
        <v>514</v>
      </c>
      <c r="H55" s="311"/>
      <c r="I55" s="319">
        <v>795301</v>
      </c>
      <c r="J55" s="320">
        <v>127821</v>
      </c>
      <c r="K55" s="321">
        <v>-14.2</v>
      </c>
      <c r="L55" s="322">
        <v>118223</v>
      </c>
      <c r="M55" s="323">
        <v>0.5</v>
      </c>
      <c r="N55" s="324">
        <v>-14.7</v>
      </c>
    </row>
    <row r="56" spans="1:14" x14ac:dyDescent="0.15">
      <c r="A56" s="248"/>
      <c r="B56" s="244"/>
      <c r="C56" s="244"/>
      <c r="D56" s="244"/>
      <c r="E56" s="244"/>
      <c r="F56" s="244"/>
      <c r="G56" s="325"/>
      <c r="H56" s="326" t="s">
        <v>512</v>
      </c>
      <c r="I56" s="327">
        <v>212394</v>
      </c>
      <c r="J56" s="328">
        <v>34136</v>
      </c>
      <c r="K56" s="329">
        <v>13.1</v>
      </c>
      <c r="L56" s="330">
        <v>57106</v>
      </c>
      <c r="M56" s="331">
        <v>-8.4</v>
      </c>
      <c r="N56" s="332">
        <v>21.5</v>
      </c>
    </row>
    <row r="57" spans="1:14" x14ac:dyDescent="0.15">
      <c r="A57" s="248"/>
      <c r="B57" s="244"/>
      <c r="C57" s="244"/>
      <c r="D57" s="244"/>
      <c r="E57" s="244"/>
      <c r="F57" s="244"/>
      <c r="G57" s="310" t="s">
        <v>515</v>
      </c>
      <c r="H57" s="311"/>
      <c r="I57" s="319">
        <v>811263</v>
      </c>
      <c r="J57" s="320">
        <v>132235</v>
      </c>
      <c r="K57" s="321">
        <v>3.5</v>
      </c>
      <c r="L57" s="322">
        <v>128485</v>
      </c>
      <c r="M57" s="323">
        <v>8.6999999999999993</v>
      </c>
      <c r="N57" s="324">
        <v>-5.2</v>
      </c>
    </row>
    <row r="58" spans="1:14" x14ac:dyDescent="0.15">
      <c r="A58" s="248"/>
      <c r="B58" s="244"/>
      <c r="C58" s="244"/>
      <c r="D58" s="244"/>
      <c r="E58" s="244"/>
      <c r="F58" s="244"/>
      <c r="G58" s="325"/>
      <c r="H58" s="326" t="s">
        <v>512</v>
      </c>
      <c r="I58" s="327">
        <v>515957</v>
      </c>
      <c r="J58" s="328">
        <v>84101</v>
      </c>
      <c r="K58" s="329">
        <v>146.4</v>
      </c>
      <c r="L58" s="330">
        <v>62765</v>
      </c>
      <c r="M58" s="331">
        <v>9.9</v>
      </c>
      <c r="N58" s="332">
        <v>136.5</v>
      </c>
    </row>
    <row r="59" spans="1:14" x14ac:dyDescent="0.15">
      <c r="A59" s="248"/>
      <c r="B59" s="244"/>
      <c r="C59" s="244"/>
      <c r="D59" s="244"/>
      <c r="E59" s="244"/>
      <c r="F59" s="244"/>
      <c r="G59" s="310" t="s">
        <v>516</v>
      </c>
      <c r="H59" s="311"/>
      <c r="I59" s="319">
        <v>1085681</v>
      </c>
      <c r="J59" s="320">
        <v>180856</v>
      </c>
      <c r="K59" s="321">
        <v>36.799999999999997</v>
      </c>
      <c r="L59" s="322">
        <v>128611</v>
      </c>
      <c r="M59" s="323">
        <v>0.1</v>
      </c>
      <c r="N59" s="324">
        <v>36.700000000000003</v>
      </c>
    </row>
    <row r="60" spans="1:14" x14ac:dyDescent="0.15">
      <c r="A60" s="248"/>
      <c r="B60" s="244"/>
      <c r="C60" s="244"/>
      <c r="D60" s="244"/>
      <c r="E60" s="244"/>
      <c r="F60" s="244"/>
      <c r="G60" s="325"/>
      <c r="H60" s="326" t="s">
        <v>512</v>
      </c>
      <c r="I60" s="333">
        <v>864052</v>
      </c>
      <c r="J60" s="328">
        <v>143937</v>
      </c>
      <c r="K60" s="329">
        <v>71.099999999999994</v>
      </c>
      <c r="L60" s="330">
        <v>61552</v>
      </c>
      <c r="M60" s="331">
        <v>-1.9</v>
      </c>
      <c r="N60" s="332">
        <v>73</v>
      </c>
    </row>
    <row r="61" spans="1:14" x14ac:dyDescent="0.15">
      <c r="A61" s="248"/>
      <c r="B61" s="244"/>
      <c r="C61" s="244"/>
      <c r="D61" s="244"/>
      <c r="E61" s="244"/>
      <c r="F61" s="244"/>
      <c r="G61" s="310" t="s">
        <v>517</v>
      </c>
      <c r="H61" s="334"/>
      <c r="I61" s="335">
        <v>817489</v>
      </c>
      <c r="J61" s="336">
        <v>132540</v>
      </c>
      <c r="K61" s="337">
        <v>19.3</v>
      </c>
      <c r="L61" s="338">
        <v>117865</v>
      </c>
      <c r="M61" s="339">
        <v>0.7</v>
      </c>
      <c r="N61" s="324">
        <v>18.600000000000001</v>
      </c>
    </row>
    <row r="62" spans="1:14" x14ac:dyDescent="0.15">
      <c r="A62" s="248"/>
      <c r="B62" s="244"/>
      <c r="C62" s="244"/>
      <c r="D62" s="244"/>
      <c r="E62" s="244"/>
      <c r="F62" s="244"/>
      <c r="G62" s="325"/>
      <c r="H62" s="326" t="s">
        <v>512</v>
      </c>
      <c r="I62" s="327">
        <v>393712</v>
      </c>
      <c r="J62" s="328">
        <v>64370</v>
      </c>
      <c r="K62" s="329">
        <v>38.6</v>
      </c>
      <c r="L62" s="330">
        <v>60168</v>
      </c>
      <c r="M62" s="331">
        <v>1.5</v>
      </c>
      <c r="N62" s="332">
        <v>37.1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21.62</v>
      </c>
      <c r="G47" s="12">
        <v>26.16</v>
      </c>
      <c r="H47" s="12">
        <v>31.68</v>
      </c>
      <c r="I47" s="12">
        <v>32.5</v>
      </c>
      <c r="J47" s="13">
        <v>30.45</v>
      </c>
    </row>
    <row r="48" spans="2:10" ht="57.75" customHeight="1" x14ac:dyDescent="0.15">
      <c r="B48" s="14"/>
      <c r="C48" s="1174" t="s">
        <v>4</v>
      </c>
      <c r="D48" s="1174"/>
      <c r="E48" s="1175"/>
      <c r="F48" s="15">
        <v>7.23</v>
      </c>
      <c r="G48" s="16">
        <v>9.9600000000000009</v>
      </c>
      <c r="H48" s="16">
        <v>7.4</v>
      </c>
      <c r="I48" s="16">
        <v>10.78</v>
      </c>
      <c r="J48" s="17">
        <v>10.86</v>
      </c>
    </row>
    <row r="49" spans="2:10" ht="57.75" customHeight="1" thickBot="1" x14ac:dyDescent="0.2">
      <c r="B49" s="18"/>
      <c r="C49" s="1176" t="s">
        <v>5</v>
      </c>
      <c r="D49" s="1176"/>
      <c r="E49" s="1177"/>
      <c r="F49" s="19">
        <v>7.01</v>
      </c>
      <c r="G49" s="20">
        <v>7.12</v>
      </c>
      <c r="H49" s="20">
        <v>3.4</v>
      </c>
      <c r="I49" s="20">
        <v>3.12</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総務課</cp:lastModifiedBy>
  <cp:lastPrinted>2017-02-20T01:48:04Z</cp:lastPrinted>
  <dcterms:created xsi:type="dcterms:W3CDTF">2017-02-15T15:59:04Z</dcterms:created>
  <dcterms:modified xsi:type="dcterms:W3CDTF">2017-05-10T04:21:24Z</dcterms:modified>
</cp:coreProperties>
</file>