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E:\"/>
    </mc:Choice>
  </mc:AlternateContent>
  <xr:revisionPtr revIDLastSave="0" documentId="13_ncr:1_{F5EFA220-D548-4225-AA2A-2D300C1591E0}" xr6:coauthVersionLast="43" xr6:coauthVersionMax="43" xr10:uidLastSave="{00000000-0000-0000-0000-000000000000}"/>
  <bookViews>
    <workbookView xWindow="-120" yWindow="-120" windowWidth="24240" windowHeight="131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BW34" i="10"/>
  <c r="C34" i="10"/>
  <c r="BW35" i="10" l="1"/>
  <c r="BW36" i="10" s="1"/>
  <c r="BW37" i="10" s="1"/>
  <c r="BW38" i="10" s="1"/>
  <c r="BW39" i="10" s="1"/>
  <c r="BW40" i="10" s="1"/>
  <c r="BW41" i="10" s="1"/>
  <c r="BW42"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AM34" i="10"/>
  <c r="BE34" i="10" s="1"/>
  <c r="BE35" i="10" s="1"/>
</calcChain>
</file>

<file path=xl/sharedStrings.xml><?xml version="1.0" encoding="utf-8"?>
<sst xmlns="http://schemas.openxmlformats.org/spreadsheetml/2006/main" count="1102" uniqueCount="600">
  <si>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</si>
  <si>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</si>
  <si>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</si>
  <si>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</si>
  <si>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</si>
  <si>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</si>
  <si>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</si>
  <si>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</si>
  <si>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</si>
  <si>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</si>
  <si>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</si>
  <si>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</si>
  <si>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</si>
  <si>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</si>
  <si>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</si>
  <si>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</si>
  <si>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</si>
  <si>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</si>
  <si>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</si>
  <si>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</si>
  <si>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</si>
  <si>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</si>
  <si>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</si>
  <si>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</si>
  <si>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</si>
  <si>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</si>
  <si>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</si>
  <si>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</si>
  <si>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</si>
  <si>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</si>
  <si>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</si>
  <si>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</si>
  <si>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</si>
  <si>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</si>
  <si>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</si>
  <si>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</si>
  <si>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</si>
  <si>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</si>
  <si>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</si>
  <si>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</si>
  <si>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</si>
  <si>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</si>
  <si>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</si>
  <si>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</si>
  <si>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</si>
  <si>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</si>
  <si>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</si>
  <si>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</si>
  <si>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</si>
  <si>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</si>
  <si>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</si>
  <si>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</si>
  <si>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</si>
  <si>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</si>
  <si>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</si>
  <si>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</si>
  <si>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</si>
  <si>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</si>
  <si>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</si>
  <si>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</si>
  <si>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</si>
  <si>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</si>
  <si>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</si>
  <si>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</si>
  <si>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</si>
  <si>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</si>
  <si>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</si>
  <si>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</si>
  <si>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</si>
  <si>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</si>
  <si>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</si>
  <si>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</si>
  <si>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</si>
  <si>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</si>
  <si>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</si>
  <si>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</si>
  <si>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</si>
  <si>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</si>
  <si>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</si>
  <si>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</si>
  <si>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</si>
  <si>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</si>
  <si>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</si>
  <si>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</si>
  <si>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</si>
  <si>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</si>
  <si>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</si>
  <si>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</si>
  <si>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</si>
  <si>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</si>
  <si>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</si>
  <si>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</si>
  <si>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</si>
  <si>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</si>
  <si>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</si>
  <si>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</si>
  <si>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</si>
  <si>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</si>
  <si>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</si>
  <si>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</si>
  <si>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</si>
  <si>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</si>
  <si>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</si>
  <si>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</si>
  <si>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</si>
  <si>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</si>
  <si>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</si>
  <si>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</si>
  <si>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</si>
  <si>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</si>
  <si>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</si>
  <si>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</si>
  <si>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</si>
  <si>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</si>
  <si>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</si>
  <si>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</si>
  <si>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</si>
  <si>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</si>
  <si>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</si>
  <si>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</si>
  <si>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</si>
  <si>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</si>
  <si>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</si>
  <si>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</si>
  <si>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</si>
  <si>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</si>
  <si>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</si>
  <si>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</si>
  <si>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</si>
  <si>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</si>
  <si>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</si>
  <si>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</si>
  <si>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</si>
  <si>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</si>
  <si>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</si>
  <si>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</si>
  <si>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</si>
  <si>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</si>
  <si>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</si>
  <si>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</si>
  <si>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</si>
  <si>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</si>
  <si>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</si>
  <si>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</si>
  <si>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</si>
  <si>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</si>
  <si>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</si>
  <si>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</si>
  <si>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</si>
  <si>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</si>
  <si>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</si>
  <si>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</si>
  <si>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</si>
  <si>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</si>
  <si>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</si>
  <si>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</si>
  <si>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</si>
  <si>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</si>
  <si>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</si>
  <si>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</si>
  <si>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</si>
  <si>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</si>
  <si>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</si>
  <si>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</si>
  <si>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</si>
  <si>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</si>
  <si>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</si>
  <si>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</si>
  <si>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</si>
  <si>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</si>
  <si>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</si>
  <si>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</si>
  <si>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</si>
  <si>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</si>
  <si>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</si>
  <si>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</si>
  <si>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</si>
  <si>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</si>
  <si>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</si>
  <si>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</si>
  <si>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</si>
  <si>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</si>
  <si>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</si>
  <si>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</si>
  <si>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</si>
  <si>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</si>
  <si>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</si>
  <si>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</si>
  <si>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</si>
  <si>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</si>
  <si>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</si>
  <si>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</si>
  <si>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</si>
  <si>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</si>
  <si>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</si>
  <si>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</si>
  <si>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</si>
  <si>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</si>
  <si>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</si>
  <si>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</si>
  <si>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</si>
  <si>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</si>
  <si>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</si>
  <si>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</si>
  <si>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</si>
  <si>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</si>
  <si>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</si>
  <si>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</si>
  <si>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</si>
  <si>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</si>
  <si>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</si>
  <si>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山形県金山町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</si>
  <si>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</si>
  <si>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</si>
  <si>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</si>
  <si>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</si>
  <si>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</si>
  <si>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</si>
  <si>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</si>
  <si>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</si>
  <si>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</si>
  <si>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</si>
  <si>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</si>
  <si>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</si>
  <si>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</si>
  <si>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</si>
  <si>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</si>
  <si>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</si>
  <si>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</si>
  <si>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</si>
  <si>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</si>
  <si>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</si>
  <si>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</si>
  <si>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</si>
  <si>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</si>
  <si>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</si>
  <si>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</si>
  <si>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</si>
  <si>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</si>
  <si>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</si>
  <si>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</si>
  <si>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</si>
  <si>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</si>
  <si>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</si>
  <si>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</si>
  <si>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</si>
  <si>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</si>
  <si>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</si>
  <si>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</si>
  <si>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</si>
  <si>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</si>
  <si>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</si>
  <si>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</si>
  <si>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</si>
  <si>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</si>
  <si>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</si>
  <si>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</si>
  <si>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</si>
  <si>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</si>
  <si>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</si>
  <si>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</si>
  <si>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</si>
  <si>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</si>
  <si>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</si>
  <si>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</si>
  <si>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</si>
  <si>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</si>
  <si>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</si>
  <si>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</si>
  <si>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</si>
  <si>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</si>
  <si>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</si>
  <si>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</si>
  <si>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</si>
  <si>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</si>
  <si>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</si>
  <si>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</si>
  <si>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</si>
  <si>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</si>
  <si>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</si>
  <si>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</si>
  <si>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</si>
  <si>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</si>
  <si>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</si>
  <si>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</si>
  <si>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</si>
  <si>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</si>
  <si>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</si>
  <si>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</si>
  <si>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</si>
  <si>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</si>
  <si>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</si>
  <si>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</si>
  <si>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</si>
  <si>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</si>
  <si>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</si>
  <si>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</si>
  <si>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</si>
  <si>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</si>
  <si>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</si>
  <si>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</si>
  <si>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</si>
  <si>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</si>
  <si>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</si>
  <si>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</si>
  <si>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</si>
  <si>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</si>
  <si>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</si>
  <si>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</si>
  <si>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</si>
  <si>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</si>
  <si>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</si>
  <si>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</si>
  <si>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</si>
  <si>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</si>
  <si>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</si>
  <si>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</si>
  <si>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</si>
  <si>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</si>
  <si>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</si>
  <si>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t>
    <phoneticPr fontId="5"/>
  </si>
  <si>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</si>
  <si>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</si>
  <si>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</si>
  <si>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</si>
  <si>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</si>
  <si>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</si>
  <si>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</si>
  <si>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</si>
  <si>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</si>
  <si>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</si>
  <si>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</si>
  <si>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</si>
  <si>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</si>
  <si>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</si>
  <si>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</si>
  <si>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</si>
  <si>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</si>
  <si>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</si>
  <si>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</si>
  <si>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</si>
  <si>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</si>
  <si>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</si>
  <si>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</si>
  <si>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</si>
  <si>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</si>
  <si>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</si>
  <si>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</si>
  <si>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</si>
  <si>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</si>
  <si>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</si>
  <si>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</si>
  <si>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</si>
  <si>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</si>
  <si>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</si>
  <si>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</si>
  <si>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</si>
  <si>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</si>
  <si>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</si>
  <si>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</si>
  <si>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</si>
  <si>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</si>
  <si>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</si>
  <si>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</si>
  <si>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</si>
  <si>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山形県金山町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</si>
  <si>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</si>
  <si>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</si>
  <si>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</si>
  <si>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</si>
  <si>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</si>
  <si>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</si>
  <si>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</si>
  <si>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</si>
  <si>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</si>
  <si>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</si>
  <si>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</si>
  <si>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</si>
  <si>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</si>
  <si>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</si>
  <si>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</si>
  <si>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</si>
  <si>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</si>
  <si>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</si>
  <si>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</si>
  <si>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</si>
  <si>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</si>
  <si>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</si>
  <si>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</si>
  <si>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</si>
  <si>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</si>
  <si>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</si>
  <si>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</si>
  <si>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</si>
  <si>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</si>
  <si>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</si>
  <si>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</si>
  <si>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</si>
  <si>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</si>
  <si>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</si>
  <si>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</si>
  <si>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</si>
  <si>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</si>
  <si>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</si>
  <si>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</si>
  <si>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</si>
  <si>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</si>
  <si>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</si>
  <si>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</si>
  <si>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</si>
  <si>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</si>
  <si>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</si>
  <si>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</si>
  <si>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</si>
  <si>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</si>
  <si>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</si>
  <si>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</si>
  <si>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</si>
  <si>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</si>
  <si>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</si>
  <si>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</si>
  <si>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</si>
  <si>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</si>
  <si>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</si>
  <si>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</si>
  <si>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</si>
  <si>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</si>
  <si>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</si>
  <si>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</si>
  <si>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</si>
  <si>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</si>
  <si>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</si>
  <si>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</si>
  <si>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</si>
  <si>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</si>
  <si>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</si>
  <si>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</si>
  <si>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</si>
  <si>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</si>
  <si>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</si>
  <si>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</si>
  <si>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</si>
  <si>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</si>
  <si>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</si>
  <si>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</si>
  <si>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</si>
  <si>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</si>
  <si>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</si>
  <si>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</si>
  <si>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</si>
  <si>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</si>
  <si>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</si>
  <si>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</si>
  <si>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</si>
  <si>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</si>
  <si>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</si>
  <si>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</si>
  <si>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</si>
  <si>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</si>
  <si>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</si>
  <si>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</si>
  <si>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</si>
  <si>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</si>
  <si>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</si>
  <si>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</si>
  <si>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</si>
  <si>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</si>
  <si>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</si>
  <si>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</si>
  <si>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</si>
  <si>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</si>
  <si>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</si>
  <si>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</si>
  <si>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</si>
  <si>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</si>
  <si>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</si>
  <si>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</si>
  <si>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</si>
  <si>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</si>
  <si>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</si>
  <si>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</si>
  <si>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</si>
  <si>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</si>
  <si>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</si>
  <si>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</si>
  <si>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</si>
  <si>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</si>
  <si>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</si>
  <si>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</si>
  <si>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</si>
  <si>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</si>
  <si>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</si>
  <si>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</si>
  <si>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</si>
  <si>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</si>
  <si>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</si>
  <si>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</si>
  <si>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</si>
  <si>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</si>
  <si>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</si>
  <si>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</si>
  <si>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</si>
  <si>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</si>
  <si>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</si>
  <si>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</si>
  <si>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</si>
  <si>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</si>
  <si>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</si>
  <si>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</si>
  <si>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</si>
  <si>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</si>
  <si>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</si>
  <si>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</si>
  <si>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</si>
  <si>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</si>
  <si>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</si>
  <si>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</si>
  <si>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</si>
  <si>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</si>
  <si>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</si>
  <si>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</si>
  <si>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</si>
  <si>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</si>
  <si>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</si>
  <si>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</si>
  <si>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</si>
  <si>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</si>
  <si>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</si>
  <si>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</si>
  <si>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</si>
  <si>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</si>
  <si>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</si>
  <si>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</si>
  <si>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</si>
  <si>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</si>
  <si>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</si>
  <si>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</si>
  <si>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</si>
  <si>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</si>
  <si>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</si>
  <si>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</si>
  <si>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</si>
  <si>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</si>
  <si>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</si>
  <si>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</si>
  <si>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</si>
  <si>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</si>
  <si>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</si>
  <si>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</si>
  <si>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</si>
  <si>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</si>
  <si>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</si>
  <si>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</si>
  <si>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</si>
  <si>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</si>
  <si>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</si>
  <si>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</si>
  <si>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</si>
  <si>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</si>
  <si>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</si>
  <si>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</si>
  <si>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</si>
  <si>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0.82</t>
  </si>
  <si>
    <t>▲ 0.14</t>
  </si>
  <si>
    <t>▲ 10.41</t>
  </si>
  <si>
    <t>一般会計</t>
  </si>
  <si>
    <t>水道事業会計</t>
  </si>
  <si>
    <t>介護保険特別会計</t>
  </si>
  <si>
    <t>国民健康保険特別会計</t>
  </si>
  <si>
    <t>公共下水道事業特別会計</t>
  </si>
  <si>
    <t>後期高齢者医療特別会計</t>
  </si>
  <si>
    <t>農業集落排水事業特別会計</t>
  </si>
  <si>
    <t>介護サービス事業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</si>
  <si>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</si>
  <si>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</si>
  <si>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</si>
  <si>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</si>
  <si>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</si>
  <si>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</si>
  <si>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</si>
  <si>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</si>
  <si>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</si>
  <si>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グリーンバレー神室振興公社</t>
    <rPh sb="7" eb="9">
      <t>カムロ</t>
    </rPh>
    <rPh sb="9" eb="11">
      <t>シンコウ</t>
    </rPh>
    <rPh sb="11" eb="13">
      <t>コウシャ</t>
    </rPh>
    <phoneticPr fontId="2"/>
  </si>
  <si>
    <t>最上広域市町村圏事務組合</t>
    <rPh sb="0" eb="2">
      <t>モガミ</t>
    </rPh>
    <rPh sb="2" eb="4">
      <t>コウイキ</t>
    </rPh>
    <rPh sb="4" eb="7">
      <t>シチョウソン</t>
    </rPh>
    <rPh sb="7" eb="8">
      <t>ケン</t>
    </rPh>
    <rPh sb="8" eb="10">
      <t>ジム</t>
    </rPh>
    <rPh sb="10" eb="12">
      <t>クミアイ</t>
    </rPh>
    <phoneticPr fontId="12"/>
  </si>
  <si>
    <t>最上地区広域連合（一般会計）</t>
    <rPh sb="0" eb="2">
      <t>モガミ</t>
    </rPh>
    <rPh sb="2" eb="4">
      <t>チク</t>
    </rPh>
    <rPh sb="4" eb="6">
      <t>コウイキ</t>
    </rPh>
    <rPh sb="6" eb="8">
      <t>レンゴウ</t>
    </rPh>
    <rPh sb="9" eb="11">
      <t>イッパン</t>
    </rPh>
    <rPh sb="11" eb="13">
      <t>カイケイ</t>
    </rPh>
    <phoneticPr fontId="12"/>
  </si>
  <si>
    <t>最上地区広域連合（国民健康保険特別会計）</t>
    <rPh sb="0" eb="2">
      <t>モガミ</t>
    </rPh>
    <rPh sb="2" eb="4">
      <t>チク</t>
    </rPh>
    <rPh sb="4" eb="6">
      <t>コウイキ</t>
    </rPh>
    <rPh sb="6" eb="8">
      <t>レンゴウ</t>
    </rPh>
    <rPh sb="9" eb="11">
      <t>コクミン</t>
    </rPh>
    <rPh sb="11" eb="13">
      <t>ケンコウ</t>
    </rPh>
    <rPh sb="13" eb="15">
      <t>ホケン</t>
    </rPh>
    <rPh sb="15" eb="17">
      <t>トクベツ</t>
    </rPh>
    <rPh sb="17" eb="19">
      <t>カイケイ</t>
    </rPh>
    <phoneticPr fontId="12"/>
  </si>
  <si>
    <t>山形県自治会館管理組合</t>
    <rPh sb="0" eb="3">
      <t>ヤマガタケン</t>
    </rPh>
    <rPh sb="3" eb="5">
      <t>ジチ</t>
    </rPh>
    <rPh sb="5" eb="7">
      <t>カイカン</t>
    </rPh>
    <rPh sb="7" eb="9">
      <t>カンリ</t>
    </rPh>
    <rPh sb="9" eb="11">
      <t>クミアイ</t>
    </rPh>
    <phoneticPr fontId="12"/>
  </si>
  <si>
    <t>山形県消防補償等組合</t>
    <rPh sb="0" eb="3">
      <t>ヤマガタケン</t>
    </rPh>
    <rPh sb="3" eb="5">
      <t>ショウボウ</t>
    </rPh>
    <rPh sb="5" eb="7">
      <t>ホショウ</t>
    </rPh>
    <rPh sb="7" eb="8">
      <t>トウ</t>
    </rPh>
    <rPh sb="8" eb="10">
      <t>クミアイ</t>
    </rPh>
    <phoneticPr fontId="12"/>
  </si>
  <si>
    <t>山形県市町村交通災害共済組合</t>
    <rPh sb="0" eb="3">
      <t>ヤマガタケン</t>
    </rPh>
    <rPh sb="3" eb="6">
      <t>シチョウソン</t>
    </rPh>
    <rPh sb="6" eb="8">
      <t>コウツウ</t>
    </rPh>
    <rPh sb="8" eb="10">
      <t>サイガイ</t>
    </rPh>
    <rPh sb="10" eb="12">
      <t>キョウサイ</t>
    </rPh>
    <rPh sb="12" eb="14">
      <t>クミアイ</t>
    </rPh>
    <phoneticPr fontId="12"/>
  </si>
  <si>
    <t>山形県市町村職員退職手当組合</t>
    <rPh sb="0" eb="3">
      <t>ヤマガタケン</t>
    </rPh>
    <rPh sb="3" eb="6">
      <t>シチョウソン</t>
    </rPh>
    <rPh sb="6" eb="8">
      <t>ショクイン</t>
    </rPh>
    <rPh sb="8" eb="10">
      <t>タイショク</t>
    </rPh>
    <rPh sb="10" eb="12">
      <t>テアテ</t>
    </rPh>
    <rPh sb="12" eb="14">
      <t>クミアイ</t>
    </rPh>
    <phoneticPr fontId="12"/>
  </si>
  <si>
    <t>山形県後期高齢者医療広域連合（一般会計分）</t>
    <rPh sb="0" eb="3">
      <t>ヤマガタケン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12"/>
  </si>
  <si>
    <t>山形県後期高齢者医療広域連合（特別会計分）</t>
    <rPh sb="0" eb="3">
      <t>ヤマガタケン</t>
    </rPh>
    <rPh sb="3" eb="5">
      <t>コウキ</t>
    </rPh>
    <rPh sb="5" eb="8">
      <t>コウレイシャ</t>
    </rPh>
    <rPh sb="8" eb="10">
      <t>イリョウ</t>
    </rPh>
    <rPh sb="10" eb="12">
      <t>コウイキ</t>
    </rPh>
    <rPh sb="12" eb="14">
      <t>レンゴウ</t>
    </rPh>
    <rPh sb="15" eb="17">
      <t>トクベツ</t>
    </rPh>
    <phoneticPr fontId="12"/>
  </si>
  <si>
    <t>-</t>
    <phoneticPr fontId="2"/>
  </si>
  <si>
    <t>-</t>
    <phoneticPr fontId="2"/>
  </si>
  <si>
    <t>-</t>
    <phoneticPr fontId="2"/>
  </si>
  <si>
    <t>資産活性基金</t>
    <rPh sb="0" eb="2">
      <t>シサン</t>
    </rPh>
    <rPh sb="2" eb="4">
      <t>カッセイ</t>
    </rPh>
    <rPh sb="4" eb="6">
      <t>キキン</t>
    </rPh>
    <phoneticPr fontId="5"/>
  </si>
  <si>
    <t>かねやま応援基金</t>
    <rPh sb="4" eb="6">
      <t>オウエン</t>
    </rPh>
    <rPh sb="6" eb="8">
      <t>キキン</t>
    </rPh>
    <phoneticPr fontId="5"/>
  </si>
  <si>
    <t>農林業振興基金</t>
    <rPh sb="0" eb="3">
      <t>ノウリンギョウ</t>
    </rPh>
    <rPh sb="3" eb="5">
      <t>シンコウ</t>
    </rPh>
    <rPh sb="5" eb="7">
      <t>キキン</t>
    </rPh>
    <phoneticPr fontId="5"/>
  </si>
  <si>
    <t>すこやか基金</t>
    <rPh sb="4" eb="6">
      <t>キキン</t>
    </rPh>
    <phoneticPr fontId="5"/>
  </si>
  <si>
    <t>かねやま清い心町創造基金</t>
    <rPh sb="4" eb="5">
      <t>キヨ</t>
    </rPh>
    <rPh sb="6" eb="7">
      <t>ココロ</t>
    </rPh>
    <rPh sb="7" eb="8">
      <t>マチ</t>
    </rPh>
    <rPh sb="8" eb="10">
      <t>ソウゾウ</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</si>
</sst>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DA38-48EE-9049-39D0FCBCF0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180856</c:v>
                </c:pt>
                <c:pt idx="1">
                  <c:v>187980</c:v>
                </c:pt>
                <c:pt idx="2">
                  <c:v>88309</c:v>
                </c:pt>
                <c:pt idx="3">
                  <c:v>92579</c:v>
                </c:pt>
                <c:pt idx="4">
                  <c:v>85458</c:v>
                </c:pt>
              </c:numCache>
            </c:numRef>
          </c:val>
          <c:smooth val="0"/>
          <c:extLst>
            <c:ext xmlns:c16="http://schemas.microsoft.com/office/drawing/2014/chart" uri="{C3380CC4-5D6E-409C-BE32-E72D297353CC}">
              <c16:uniqueId val="{00000001-DA38-48EE-9049-39D0FCBCF0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10.86</c:v>
                </c:pt>
                <c:pt idx="1">
                  <c:v>11.62</c:v>
                </c:pt>
                <c:pt idx="2">
                  <c:v>12.51</c:v>
                </c:pt>
                <c:pt idx="3">
                  <c:v>11.18</c:v>
                </c:pt>
                <c:pt idx="4">
                  <c:v>12.53</c:v>
                </c:pt>
              </c:numCache>
            </c:numRef>
          </c:val>
          <c:extLst>
            <c:ext xmlns:c16="http://schemas.microsoft.com/office/drawing/2014/chart" uri="{C3380CC4-5D6E-409C-BE32-E72D297353CC}">
              <c16:uniqueId val="{00000000-2377-4708-97F3-99A41D029C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30.45</c:v>
                </c:pt>
                <c:pt idx="1">
                  <c:v>30.04</c:v>
                </c:pt>
                <c:pt idx="2">
                  <c:v>20.2</c:v>
                </c:pt>
                <c:pt idx="3">
                  <c:v>28.99</c:v>
                </c:pt>
                <c:pt idx="4">
                  <c:v>28.41</c:v>
                </c:pt>
              </c:numCache>
            </c:numRef>
          </c:val>
          <c:extLst>
            <c:ext xmlns:c16="http://schemas.microsoft.com/office/drawing/2014/chart" uri="{C3380CC4-5D6E-409C-BE32-E72D297353CC}">
              <c16:uniqueId val="{00000001-2377-4708-97F3-99A41D029C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-0.82</c:v>
                </c:pt>
                <c:pt idx="1">
                  <c:v>-0.14000000000000001</c:v>
                </c:pt>
                <c:pt idx="2">
                  <c:v>-10.41</c:v>
                </c:pt>
                <c:pt idx="3">
                  <c:v>7.45</c:v>
                </c:pt>
                <c:pt idx="4">
                  <c:v>1.83</c:v>
                </c:pt>
              </c:numCache>
            </c:numRef>
          </c:val>
          <c:smooth val="0"/>
          <c:extLst>
            <c:ext xmlns:c16="http://schemas.microsoft.com/office/drawing/2014/chart" uri="{C3380CC4-5D6E-409C-BE32-E72D297353CC}">
              <c16:uniqueId val="{00000002-2377-4708-97F3-99A41D029C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F2A-49EE-B13D-6BFA3D0EB4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2A-49EE-B13D-6BFA3D0EB4FC}"/>
            </c:ext>
          </c:extLst>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F2A-49EE-B13D-6BFA3D0EB4F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0.1</c:v>
                </c:pt>
                <c:pt idx="4">
                  <c:v>#N/A</c:v>
                </c:pt>
                <c:pt idx="5">
                  <c:v>0.06</c:v>
                </c:pt>
                <c:pt idx="6">
                  <c:v>#N/A</c:v>
                </c:pt>
                <c:pt idx="7">
                  <c:v>0.16</c:v>
                </c:pt>
                <c:pt idx="8">
                  <c:v>#N/A</c:v>
                </c:pt>
                <c:pt idx="9">
                  <c:v>0.05</c:v>
                </c:pt>
              </c:numCache>
            </c:numRef>
          </c:val>
          <c:extLst>
            <c:ext xmlns:c16="http://schemas.microsoft.com/office/drawing/2014/chart" uri="{C3380CC4-5D6E-409C-BE32-E72D297353CC}">
              <c16:uniqueId val="{00000003-1F2A-49EE-B13D-6BFA3D0EB4F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0.06</c:v>
                </c:pt>
                <c:pt idx="8">
                  <c:v>#N/A</c:v>
                </c:pt>
                <c:pt idx="9">
                  <c:v>0.09</c:v>
                </c:pt>
              </c:numCache>
            </c:numRef>
          </c:val>
          <c:extLst>
            <c:ext xmlns:c16="http://schemas.microsoft.com/office/drawing/2014/chart" uri="{C3380CC4-5D6E-409C-BE32-E72D297353CC}">
              <c16:uniqueId val="{00000004-1F2A-49EE-B13D-6BFA3D0EB4F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0.09</c:v>
                </c:pt>
                <c:pt idx="4">
                  <c:v>#N/A</c:v>
                </c:pt>
                <c:pt idx="5">
                  <c:v>0.38</c:v>
                </c:pt>
                <c:pt idx="6">
                  <c:v>#N/A</c:v>
                </c:pt>
                <c:pt idx="7">
                  <c:v>0.39</c:v>
                </c:pt>
                <c:pt idx="8">
                  <c:v>#N/A</c:v>
                </c:pt>
                <c:pt idx="9">
                  <c:v>0.16</c:v>
                </c:pt>
              </c:numCache>
            </c:numRef>
          </c:val>
          <c:extLst>
            <c:ext xmlns:c16="http://schemas.microsoft.com/office/drawing/2014/chart" uri="{C3380CC4-5D6E-409C-BE32-E72D297353CC}">
              <c16:uniqueId val="{00000005-1F2A-49EE-B13D-6BFA3D0EB4F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0.62</c:v>
                </c:pt>
                <c:pt idx="2">
                  <c:v>#N/A</c:v>
                </c:pt>
                <c:pt idx="3">
                  <c:v>0.62</c:v>
                </c:pt>
                <c:pt idx="4">
                  <c:v>#N/A</c:v>
                </c:pt>
                <c:pt idx="5">
                  <c:v>0.55000000000000004</c:v>
                </c:pt>
                <c:pt idx="6">
                  <c:v>#N/A</c:v>
                </c:pt>
                <c:pt idx="7">
                  <c:v>0.32</c:v>
                </c:pt>
                <c:pt idx="8">
                  <c:v>#N/A</c:v>
                </c:pt>
                <c:pt idx="9">
                  <c:v>0.27</c:v>
                </c:pt>
              </c:numCache>
            </c:numRef>
          </c:val>
          <c:extLst>
            <c:ext xmlns:c16="http://schemas.microsoft.com/office/drawing/2014/chart" uri="{C3380CC4-5D6E-409C-BE32-E72D297353CC}">
              <c16:uniqueId val="{00000006-1F2A-49EE-B13D-6BFA3D0EB4F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0.47</c:v>
                </c:pt>
                <c:pt idx="2">
                  <c:v>#N/A</c:v>
                </c:pt>
                <c:pt idx="3">
                  <c:v>0.43</c:v>
                </c:pt>
                <c:pt idx="4">
                  <c:v>#N/A</c:v>
                </c:pt>
                <c:pt idx="5">
                  <c:v>0.4</c:v>
                </c:pt>
                <c:pt idx="6">
                  <c:v>#N/A</c:v>
                </c:pt>
                <c:pt idx="7">
                  <c:v>1.33</c:v>
                </c:pt>
                <c:pt idx="8">
                  <c:v>#N/A</c:v>
                </c:pt>
                <c:pt idx="9">
                  <c:v>1.21</c:v>
                </c:pt>
              </c:numCache>
            </c:numRef>
          </c:val>
          <c:extLst>
            <c:ext xmlns:c16="http://schemas.microsoft.com/office/drawing/2014/chart" uri="{C3380CC4-5D6E-409C-BE32-E72D297353CC}">
              <c16:uniqueId val="{00000007-1F2A-49EE-B13D-6BFA3D0EB4F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5.12</c:v>
                </c:pt>
                <c:pt idx="2">
                  <c:v>#N/A</c:v>
                </c:pt>
                <c:pt idx="3">
                  <c:v>4.34</c:v>
                </c:pt>
                <c:pt idx="4">
                  <c:v>#N/A</c:v>
                </c:pt>
                <c:pt idx="5">
                  <c:v>3.91</c:v>
                </c:pt>
                <c:pt idx="6">
                  <c:v>#N/A</c:v>
                </c:pt>
                <c:pt idx="7">
                  <c:v>3.9</c:v>
                </c:pt>
                <c:pt idx="8">
                  <c:v>#N/A</c:v>
                </c:pt>
                <c:pt idx="9">
                  <c:v>3.54</c:v>
                </c:pt>
              </c:numCache>
            </c:numRef>
          </c:val>
          <c:extLst>
            <c:ext xmlns:c16="http://schemas.microsoft.com/office/drawing/2014/chart" uri="{C3380CC4-5D6E-409C-BE32-E72D297353CC}">
              <c16:uniqueId val="{00000008-1F2A-49EE-B13D-6BFA3D0EB4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10.86</c:v>
                </c:pt>
                <c:pt idx="2">
                  <c:v>#N/A</c:v>
                </c:pt>
                <c:pt idx="3">
                  <c:v>11.61</c:v>
                </c:pt>
                <c:pt idx="4">
                  <c:v>#N/A</c:v>
                </c:pt>
                <c:pt idx="5">
                  <c:v>12.51</c:v>
                </c:pt>
                <c:pt idx="6">
                  <c:v>#N/A</c:v>
                </c:pt>
                <c:pt idx="7">
                  <c:v>11.17</c:v>
                </c:pt>
                <c:pt idx="8">
                  <c:v>#N/A</c:v>
                </c:pt>
                <c:pt idx="9">
                  <c:v>12.52</c:v>
                </c:pt>
              </c:numCache>
            </c:numRef>
          </c:val>
          <c:extLst>
            <c:ext xmlns:c16="http://schemas.microsoft.com/office/drawing/2014/chart" uri="{C3380CC4-5D6E-409C-BE32-E72D297353CC}">
              <c16:uniqueId val="{00000009-1F2A-49EE-B13D-6BFA3D0EB4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328</c:v>
                </c:pt>
                <c:pt idx="5">
                  <c:v>332</c:v>
                </c:pt>
                <c:pt idx="8">
                  <c:v>307</c:v>
                </c:pt>
                <c:pt idx="11">
                  <c:v>311</c:v>
                </c:pt>
                <c:pt idx="14">
                  <c:v>371</c:v>
                </c:pt>
              </c:numCache>
            </c:numRef>
          </c:val>
          <c:extLst>
            <c:ext xmlns:c16="http://schemas.microsoft.com/office/drawing/2014/chart" uri="{C3380CC4-5D6E-409C-BE32-E72D297353CC}">
              <c16:uniqueId val="{00000000-F55E-4860-AB58-842DF48D75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5E-4860-AB58-842DF48D75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0</c:v>
                </c:pt>
                <c:pt idx="9">
                  <c:v>6</c:v>
                </c:pt>
                <c:pt idx="12">
                  <c:v>7</c:v>
                </c:pt>
              </c:numCache>
            </c:numRef>
          </c:val>
          <c:extLst>
            <c:ext xmlns:c16="http://schemas.microsoft.com/office/drawing/2014/chart" uri="{C3380CC4-5D6E-409C-BE32-E72D297353CC}">
              <c16:uniqueId val="{00000002-F55E-4860-AB58-842DF48D75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10</c:v>
                </c:pt>
                <c:pt idx="6">
                  <c:v>12</c:v>
                </c:pt>
                <c:pt idx="9">
                  <c:v>6</c:v>
                </c:pt>
                <c:pt idx="12">
                  <c:v>9</c:v>
                </c:pt>
              </c:numCache>
            </c:numRef>
          </c:val>
          <c:extLst>
            <c:ext xmlns:c16="http://schemas.microsoft.com/office/drawing/2014/chart" uri="{C3380CC4-5D6E-409C-BE32-E72D297353CC}">
              <c16:uniqueId val="{00000003-F55E-4860-AB58-842DF48D75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138</c:v>
                </c:pt>
                <c:pt idx="3">
                  <c:v>154</c:v>
                </c:pt>
                <c:pt idx="6">
                  <c:v>168</c:v>
                </c:pt>
                <c:pt idx="9">
                  <c:v>170</c:v>
                </c:pt>
                <c:pt idx="12">
                  <c:v>180</c:v>
                </c:pt>
              </c:numCache>
            </c:numRef>
          </c:val>
          <c:extLst>
            <c:ext xmlns:c16="http://schemas.microsoft.com/office/drawing/2014/chart" uri="{C3380CC4-5D6E-409C-BE32-E72D297353CC}">
              <c16:uniqueId val="{00000004-F55E-4860-AB58-842DF48D75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5E-4860-AB58-842DF48D75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5E-4860-AB58-842DF48D75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342</c:v>
                </c:pt>
                <c:pt idx="3">
                  <c:v>351</c:v>
                </c:pt>
                <c:pt idx="6">
                  <c:v>327</c:v>
                </c:pt>
                <c:pt idx="9">
                  <c:v>329</c:v>
                </c:pt>
                <c:pt idx="12">
                  <c:v>408</c:v>
                </c:pt>
              </c:numCache>
            </c:numRef>
          </c:val>
          <c:extLst>
            <c:ext xmlns:c16="http://schemas.microsoft.com/office/drawing/2014/chart" uri="{C3380CC4-5D6E-409C-BE32-E72D297353CC}">
              <c16:uniqueId val="{00000007-F55E-4860-AB58-842DF48D75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166</c:v>
                </c:pt>
                <c:pt idx="2">
                  <c:v>#N/A</c:v>
                </c:pt>
                <c:pt idx="3">
                  <c:v>#N/A</c:v>
                </c:pt>
                <c:pt idx="4">
                  <c:v>186</c:v>
                </c:pt>
                <c:pt idx="5">
                  <c:v>#N/A</c:v>
                </c:pt>
                <c:pt idx="6">
                  <c:v>#N/A</c:v>
                </c:pt>
                <c:pt idx="7">
                  <c:v>200</c:v>
                </c:pt>
                <c:pt idx="8">
                  <c:v>#N/A</c:v>
                </c:pt>
                <c:pt idx="9">
                  <c:v>#N/A</c:v>
                </c:pt>
                <c:pt idx="10">
                  <c:v>200</c:v>
                </c:pt>
                <c:pt idx="11">
                  <c:v>#N/A</c:v>
                </c:pt>
                <c:pt idx="12">
                  <c:v>#N/A</c:v>
                </c:pt>
                <c:pt idx="13">
                  <c:v>233</c:v>
                </c:pt>
                <c:pt idx="14">
                  <c:v>#N/A</c:v>
                </c:pt>
              </c:numCache>
            </c:numRef>
          </c:val>
          <c:smooth val="0"/>
          <c:extLst>
            <c:ext xmlns:c16="http://schemas.microsoft.com/office/drawing/2014/chart" uri="{C3380CC4-5D6E-409C-BE32-E72D297353CC}">
              <c16:uniqueId val="{00000008-F55E-4860-AB58-842DF48D75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3859</c:v>
                </c:pt>
                <c:pt idx="5">
                  <c:v>4071</c:v>
                </c:pt>
                <c:pt idx="8">
                  <c:v>4014</c:v>
                </c:pt>
                <c:pt idx="11">
                  <c:v>4047</c:v>
                </c:pt>
                <c:pt idx="14">
                  <c:v>3871</c:v>
                </c:pt>
              </c:numCache>
            </c:numRef>
          </c:val>
          <c:extLst>
            <c:ext xmlns:c16="http://schemas.microsoft.com/office/drawing/2014/chart" uri="{C3380CC4-5D6E-409C-BE32-E72D297353CC}">
              <c16:uniqueId val="{00000000-2155-4872-9A38-C82C7E87D7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74</c:v>
                </c:pt>
                <c:pt idx="5">
                  <c:v>66</c:v>
                </c:pt>
                <c:pt idx="8">
                  <c:v>59</c:v>
                </c:pt>
                <c:pt idx="11">
                  <c:v>37</c:v>
                </c:pt>
                <c:pt idx="14">
                  <c:v>45</c:v>
                </c:pt>
              </c:numCache>
            </c:numRef>
          </c:val>
          <c:extLst>
            <c:ext xmlns:c16="http://schemas.microsoft.com/office/drawing/2014/chart" uri="{C3380CC4-5D6E-409C-BE32-E72D297353CC}">
              <c16:uniqueId val="{00000001-2155-4872-9A38-C82C7E87D7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1455</c:v>
                </c:pt>
                <c:pt idx="5">
                  <c:v>1467</c:v>
                </c:pt>
                <c:pt idx="8">
                  <c:v>1261</c:v>
                </c:pt>
                <c:pt idx="11">
                  <c:v>1241</c:v>
                </c:pt>
                <c:pt idx="14">
                  <c:v>1304</c:v>
                </c:pt>
              </c:numCache>
            </c:numRef>
          </c:val>
          <c:extLst>
            <c:ext xmlns:c16="http://schemas.microsoft.com/office/drawing/2014/chart" uri="{C3380CC4-5D6E-409C-BE32-E72D297353CC}">
              <c16:uniqueId val="{00000002-2155-4872-9A38-C82C7E87D7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55-4872-9A38-C82C7E87D7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55-4872-9A38-C82C7E87D7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55-4872-9A38-C82C7E87D7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238</c:v>
                </c:pt>
                <c:pt idx="3">
                  <c:v>291</c:v>
                </c:pt>
                <c:pt idx="6">
                  <c:v>275</c:v>
                </c:pt>
                <c:pt idx="9">
                  <c:v>301</c:v>
                </c:pt>
                <c:pt idx="12">
                  <c:v>307</c:v>
                </c:pt>
              </c:numCache>
            </c:numRef>
          </c:val>
          <c:extLst>
            <c:ext xmlns:c16="http://schemas.microsoft.com/office/drawing/2014/chart" uri="{C3380CC4-5D6E-409C-BE32-E72D297353CC}">
              <c16:uniqueId val="{00000006-2155-4872-9A38-C82C7E87D7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c:v>
                </c:pt>
                <c:pt idx="3">
                  <c:v>13</c:v>
                </c:pt>
                <c:pt idx="6">
                  <c:v>8</c:v>
                </c:pt>
                <c:pt idx="9">
                  <c:v>6</c:v>
                </c:pt>
                <c:pt idx="12">
                  <c:v>12</c:v>
                </c:pt>
              </c:numCache>
            </c:numRef>
          </c:val>
          <c:extLst>
            <c:ext xmlns:c16="http://schemas.microsoft.com/office/drawing/2014/chart" uri="{C3380CC4-5D6E-409C-BE32-E72D297353CC}">
              <c16:uniqueId val="{00000007-2155-4872-9A38-C82C7E87D7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1839</c:v>
                </c:pt>
                <c:pt idx="3">
                  <c:v>1719</c:v>
                </c:pt>
                <c:pt idx="6">
                  <c:v>1703</c:v>
                </c:pt>
                <c:pt idx="9">
                  <c:v>1737</c:v>
                </c:pt>
                <c:pt idx="12">
                  <c:v>1666</c:v>
                </c:pt>
              </c:numCache>
            </c:numRef>
          </c:val>
          <c:extLst>
            <c:ext xmlns:c16="http://schemas.microsoft.com/office/drawing/2014/chart" uri="{C3380CC4-5D6E-409C-BE32-E72D297353CC}">
              <c16:uniqueId val="{00000008-2155-4872-9A38-C82C7E87D7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c:v>
                </c:pt>
                <c:pt idx="3">
                  <c:v>1</c:v>
                </c:pt>
                <c:pt idx="6">
                  <c:v>10</c:v>
                </c:pt>
                <c:pt idx="9">
                  <c:v>6</c:v>
                </c:pt>
                <c:pt idx="12">
                  <c:v>35</c:v>
                </c:pt>
              </c:numCache>
            </c:numRef>
          </c:val>
          <c:extLst>
            <c:ext xmlns:c16="http://schemas.microsoft.com/office/drawing/2014/chart" uri="{C3380CC4-5D6E-409C-BE32-E72D297353CC}">
              <c16:uniqueId val="{00000009-2155-4872-9A38-C82C7E87D7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4088</c:v>
                </c:pt>
                <c:pt idx="3">
                  <c:v>4423</c:v>
                </c:pt>
                <c:pt idx="6">
                  <c:v>4431</c:v>
                </c:pt>
                <c:pt idx="9">
                  <c:v>4469</c:v>
                </c:pt>
                <c:pt idx="12">
                  <c:v>4420</c:v>
                </c:pt>
              </c:numCache>
            </c:numRef>
          </c:val>
          <c:extLst>
            <c:ext xmlns:c16="http://schemas.microsoft.com/office/drawing/2014/chart" uri="{C3380CC4-5D6E-409C-BE32-E72D297353CC}">
              <c16:uniqueId val="{0000000A-2155-4872-9A38-C82C7E87D7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800</c:v>
                </c:pt>
                <c:pt idx="2">
                  <c:v>#N/A</c:v>
                </c:pt>
                <c:pt idx="3">
                  <c:v>#N/A</c:v>
                </c:pt>
                <c:pt idx="4">
                  <c:v>843</c:v>
                </c:pt>
                <c:pt idx="5">
                  <c:v>#N/A</c:v>
                </c:pt>
                <c:pt idx="6">
                  <c:v>#N/A</c:v>
                </c:pt>
                <c:pt idx="7">
                  <c:v>1092</c:v>
                </c:pt>
                <c:pt idx="8">
                  <c:v>#N/A</c:v>
                </c:pt>
                <c:pt idx="9">
                  <c:v>#N/A</c:v>
                </c:pt>
                <c:pt idx="10">
                  <c:v>1195</c:v>
                </c:pt>
                <c:pt idx="11">
                  <c:v>#N/A</c:v>
                </c:pt>
                <c:pt idx="12">
                  <c:v>#N/A</c:v>
                </c:pt>
                <c:pt idx="13">
                  <c:v>1219</c:v>
                </c:pt>
                <c:pt idx="14">
                  <c:v>#N/A</c:v>
                </c:pt>
              </c:numCache>
            </c:numRef>
          </c:val>
          <c:smooth val="0"/>
          <c:extLst>
            <c:ext xmlns:c16="http://schemas.microsoft.com/office/drawing/2014/chart" uri="{C3380CC4-5D6E-409C-BE32-E72D297353CC}">
              <c16:uniqueId val="{0000000B-2155-4872-9A38-C82C7E87D7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489</c:v>
                </c:pt>
                <c:pt idx="1">
                  <c:v>701</c:v>
                </c:pt>
                <c:pt idx="2">
                  <c:v>706</c:v>
                </c:pt>
              </c:numCache>
            </c:numRef>
          </c:val>
          <c:extLst>
            <c:ext xmlns:c16="http://schemas.microsoft.com/office/drawing/2014/chart" uri="{C3380CC4-5D6E-409C-BE32-E72D297353CC}">
              <c16:uniqueId val="{00000000-0C41-4201-B9C3-DFD20D5FFC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c:v>
                </c:pt>
                <c:pt idx="1">
                  <c:v>100</c:v>
                </c:pt>
                <c:pt idx="2">
                  <c:v>230</c:v>
                </c:pt>
              </c:numCache>
            </c:numRef>
          </c:val>
          <c:extLst>
            <c:ext xmlns:c16="http://schemas.microsoft.com/office/drawing/2014/chart" uri="{C3380CC4-5D6E-409C-BE32-E72D297353CC}">
              <c16:uniqueId val="{00000001-0C41-4201-B9C3-DFD20D5FFC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597</c:v>
                </c:pt>
                <c:pt idx="1">
                  <c:v>235</c:v>
                </c:pt>
                <c:pt idx="2">
                  <c:v>201</c:v>
                </c:pt>
              </c:numCache>
            </c:numRef>
          </c:val>
          <c:extLst>
            <c:ext xmlns:c16="http://schemas.microsoft.com/office/drawing/2014/chart" uri="{C3380CC4-5D6E-409C-BE32-E72D297353CC}">
              <c16:uniqueId val="{00000002-0C41-4201-B9C3-DFD20D5FFC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公営企業は下水道事業の一般会計繰出金を抑制するために、資本費平準化債を借入していることにより増加傾向にあり、今後も老朽化施設の改修計画があることから増加が見込まれている。一般会計の元利償還金については</a:t>
          </a:r>
          <a:r>
            <a:rPr kumimoji="1" lang="ja-JP" altLang="ja-JP" sz="1100">
              <a:solidFill>
                <a:schemeClr val="dk1"/>
              </a:solidFill>
              <a:effectLst/>
              <a:latin typeface="+mn-lt"/>
              <a:ea typeface="+mn-ea"/>
              <a:cs typeface="+mn-cs"/>
            </a:rPr>
            <a:t>平成２６年度に過疎法指定を受け</a:t>
          </a:r>
          <a:r>
            <a:rPr kumimoji="1" lang="ja-JP" altLang="en-US" sz="1100">
              <a:solidFill>
                <a:schemeClr val="dk1"/>
              </a:solidFill>
              <a:effectLst/>
              <a:latin typeface="+mn-lt"/>
              <a:ea typeface="+mn-ea"/>
              <a:cs typeface="+mn-cs"/>
            </a:rPr>
            <a:t>交付税措置が有利な</a:t>
          </a:r>
          <a:r>
            <a:rPr kumimoji="1" lang="ja-JP" altLang="ja-JP" sz="1100">
              <a:solidFill>
                <a:schemeClr val="dk1"/>
              </a:solidFill>
              <a:effectLst/>
              <a:latin typeface="+mn-lt"/>
              <a:ea typeface="+mn-ea"/>
              <a:cs typeface="+mn-cs"/>
            </a:rPr>
            <a:t>過疎債の借入を</a:t>
          </a:r>
          <a:r>
            <a:rPr kumimoji="1" lang="ja-JP" altLang="en-US" sz="1100">
              <a:solidFill>
                <a:schemeClr val="dk1"/>
              </a:solidFill>
              <a:effectLst/>
              <a:latin typeface="+mn-lt"/>
              <a:ea typeface="+mn-ea"/>
              <a:cs typeface="+mn-cs"/>
            </a:rPr>
            <a:t>実施しており令和元年度から貸工場建設に係る</a:t>
          </a:r>
          <a:r>
            <a:rPr kumimoji="1" lang="ja-JP" altLang="ja-JP" sz="1100">
              <a:solidFill>
                <a:schemeClr val="dk1"/>
              </a:solidFill>
              <a:effectLst/>
              <a:latin typeface="+mn-lt"/>
              <a:ea typeface="+mn-ea"/>
              <a:cs typeface="+mn-cs"/>
            </a:rPr>
            <a:t>過疎債の元金償還が本格化</a:t>
          </a:r>
          <a:r>
            <a:rPr kumimoji="1" lang="ja-JP" altLang="en-US" sz="1100">
              <a:solidFill>
                <a:schemeClr val="dk1"/>
              </a:solidFill>
              <a:effectLst/>
              <a:latin typeface="+mn-lt"/>
              <a:ea typeface="+mn-ea"/>
              <a:cs typeface="+mn-cs"/>
            </a:rPr>
            <a:t>したことが主な要因となり前年度より７９百万円増加しており、それに伴い算入公債費等も６０百万円増加している。実質公債費比率の分子も過疎債の償還額増加の影響で３３百万円増加となっている。今後も</a:t>
          </a:r>
          <a:r>
            <a:rPr kumimoji="1" lang="ja-JP" altLang="ja-JP" sz="1100">
              <a:solidFill>
                <a:schemeClr val="dk1"/>
              </a:solidFill>
              <a:effectLst/>
              <a:latin typeface="+mn-lt"/>
              <a:ea typeface="+mn-ea"/>
              <a:cs typeface="+mn-cs"/>
            </a:rPr>
            <a:t>約１０年間は高止まりする見込みとなっている。</a:t>
          </a:r>
        </a:p>
        <a:p>
          <a:r>
            <a:rPr kumimoji="1" lang="ja-JP" altLang="ja-JP" sz="1100">
              <a:solidFill>
                <a:schemeClr val="dk1"/>
              </a:solidFill>
              <a:effectLst/>
              <a:latin typeface="+mn-lt"/>
              <a:ea typeface="+mn-ea"/>
              <a:cs typeface="+mn-cs"/>
            </a:rPr>
            <a:t>平成２３年度以降、小学校耐震化・大規模改修、学校給食調理場改築、貸工場設置事業及び認定こども園建設補助金等の大規模事業を続けてきたことから、起債発行や債務負担行為の設定は計画的に実施し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満期一括償還地方債の借入に係る積立はない。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地方債残高については平成１６年度をピークに、起債発行を抑制している。公営企業債繰入見込額及び組合等負担見込額については、事業の見直しにより年々減少している。</a:t>
          </a:r>
          <a:endParaRPr lang="ja-JP" altLang="ja-JP" sz="1400">
            <a:effectLst/>
          </a:endParaRPr>
        </a:p>
        <a:p>
          <a:r>
            <a:rPr kumimoji="1" lang="ja-JP" altLang="ja-JP" sz="1100">
              <a:solidFill>
                <a:schemeClr val="dk1"/>
              </a:solidFill>
              <a:effectLst/>
              <a:latin typeface="+mn-lt"/>
              <a:ea typeface="+mn-ea"/>
              <a:cs typeface="+mn-cs"/>
            </a:rPr>
            <a:t>充当基金残高については、平成１９年度に病院の診療所化により、財政調整基金及び特定目的基金の繰入により積立金が大幅に減少したが、その後、歳入確保及び経費抑制に努め、毎年積立残高を増加させてきた</a:t>
          </a:r>
          <a:r>
            <a:rPr kumimoji="1" lang="ja-JP" altLang="en-US" sz="1100">
              <a:solidFill>
                <a:schemeClr val="dk1"/>
              </a:solidFill>
              <a:effectLst/>
              <a:latin typeface="+mn-lt"/>
              <a:ea typeface="+mn-ea"/>
              <a:cs typeface="+mn-cs"/>
            </a:rPr>
            <a:t>が、今後も基金の取崩しが見込まれていることから残高の維持が当面の課題となっている。</a:t>
          </a:r>
          <a:endParaRPr lang="ja-JP" altLang="ja-JP" sz="1400">
            <a:effectLst/>
          </a:endParaRPr>
        </a:p>
        <a:p>
          <a:r>
            <a:rPr lang="ja-JP" altLang="ja-JP" sz="1100">
              <a:solidFill>
                <a:schemeClr val="dk1"/>
              </a:solidFill>
              <a:effectLst/>
              <a:latin typeface="+mn-lt"/>
              <a:ea typeface="+mn-ea"/>
              <a:cs typeface="+mn-cs"/>
            </a:rPr>
            <a:t>地方債残高は、平成２６年度から大幅に増加しているのは、貸工場、認定こども園整備に伴う過疎債借入分で元金据置期間であったが、元金償還が令和元年度から本格化し地方債残高は今後縮小するものと見込んで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財政調整基金は、平成２０年度の診療所化に伴い基金については枯渇する状況にあったが順調に積み増しを行い、</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年度残高では１，１３</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百万円まで基金残高確保に努めているものの、</a:t>
          </a:r>
          <a:r>
            <a:rPr kumimoji="1" lang="ja-JP" altLang="en-US" sz="1100">
              <a:solidFill>
                <a:schemeClr val="dk1"/>
              </a:solidFill>
              <a:effectLst/>
              <a:latin typeface="+mn-lt"/>
              <a:ea typeface="+mn-ea"/>
              <a:cs typeface="+mn-cs"/>
            </a:rPr>
            <a:t>財政状況の悪化により令和２年度</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予定だった</a:t>
          </a:r>
          <a:r>
            <a:rPr kumimoji="1" lang="ja-JP" altLang="ja-JP" sz="1100">
              <a:solidFill>
                <a:schemeClr val="dk1"/>
              </a:solidFill>
              <a:effectLst/>
              <a:latin typeface="+mn-lt"/>
              <a:ea typeface="+mn-ea"/>
              <a:cs typeface="+mn-cs"/>
            </a:rPr>
            <a:t>中央公民館等建設</a:t>
          </a:r>
          <a:r>
            <a:rPr kumimoji="1" lang="ja-JP" altLang="en-US" sz="1100">
              <a:solidFill>
                <a:schemeClr val="dk1"/>
              </a:solidFill>
              <a:effectLst/>
              <a:latin typeface="+mn-lt"/>
              <a:ea typeface="+mn-ea"/>
              <a:cs typeface="+mn-cs"/>
            </a:rPr>
            <a:t>が中止になったことから、関連する</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廃止</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基金、減債基金及び資産活性基金への移行を実施した</a:t>
          </a:r>
          <a:r>
            <a:rPr kumimoji="1" lang="ja-JP" altLang="en-US" sz="1100">
              <a:solidFill>
                <a:schemeClr val="dk1"/>
              </a:solidFill>
              <a:effectLst/>
              <a:latin typeface="+mn-lt"/>
              <a:ea typeface="+mn-ea"/>
              <a:cs typeface="+mn-cs"/>
            </a:rPr>
            <a:t>ことにより残高の維持ができている状態である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財源不足に対応する財政調整基金を毎年２５０百万円程度を見込んでおり、留保財源となる繰越金等を財源とした積み増しを実施しているものの、</a:t>
          </a:r>
          <a:r>
            <a:rPr kumimoji="1" lang="ja-JP" altLang="en-US" sz="1100">
              <a:solidFill>
                <a:schemeClr val="dk1"/>
              </a:solidFill>
              <a:effectLst/>
              <a:latin typeface="+mn-lt"/>
              <a:ea typeface="+mn-ea"/>
              <a:cs typeface="+mn-cs"/>
            </a:rPr>
            <a:t>診療所の運営等の多額の運営費補てんが発生しており</a:t>
          </a:r>
          <a:r>
            <a:rPr kumimoji="1" lang="ja-JP" altLang="ja-JP" sz="1100">
              <a:solidFill>
                <a:schemeClr val="dk1"/>
              </a:solidFill>
              <a:effectLst/>
              <a:latin typeface="+mn-lt"/>
              <a:ea typeface="+mn-ea"/>
              <a:cs typeface="+mn-cs"/>
            </a:rPr>
            <a:t>、歳入規模を超える歳出額となっている。このままの財政運営では財政調整基金の減少が止まらない試算をしており、早急に歳出抑制策を講じることが必要となっている。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かねやま応援基金はふるさと寄附を財源とし次年度事業に活用する基金。資産活性基金は、公共施設の更新や補修するための基金。すこやか基金は、健康づくり事業の財源とする基金。かねやま清い心の町創造基金は、未来会議等のソフト事業をおこなうための基金。</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今後の施設修繕に対応するため資産活性基金に４３百万円の積立を実施</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一方でかねやま応援基金に積立をしていたふるさと納税の歳入を令和元年度は積立をせずに活用したため、６６百万円残高が減少した。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令和２年度からかねやま応援基金の積立を復活し後年度の残高を確保。後年度の事業費とバランスを取りながら適正な取崩しを実施していく。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b="0" i="0" baseline="0">
              <a:solidFill>
                <a:schemeClr val="dk1"/>
              </a:solidFill>
              <a:effectLst/>
              <a:latin typeface="+mn-lt"/>
              <a:ea typeface="+mn-ea"/>
              <a:cs typeface="+mn-cs"/>
            </a:rPr>
            <a:t>総額的には微増しているが、３０年度に</a:t>
          </a:r>
          <a:r>
            <a:rPr kumimoji="1" lang="ja-JP" altLang="ja-JP" sz="1100" b="0" i="0" baseline="0">
              <a:solidFill>
                <a:schemeClr val="dk1"/>
              </a:solidFill>
              <a:effectLst/>
              <a:latin typeface="+mn-lt"/>
              <a:ea typeface="+mn-ea"/>
              <a:cs typeface="+mn-cs"/>
            </a:rPr>
            <a:t>中央公民館建設基金廃止に伴う</a:t>
          </a:r>
          <a:r>
            <a:rPr kumimoji="1" lang="ja-JP" altLang="en-US" sz="1100" b="0" i="0" baseline="0">
              <a:solidFill>
                <a:schemeClr val="dk1"/>
              </a:solidFill>
              <a:effectLst/>
              <a:latin typeface="+mn-lt"/>
              <a:ea typeface="+mn-ea"/>
              <a:cs typeface="+mn-cs"/>
            </a:rPr>
            <a:t>残高の</a:t>
          </a:r>
          <a:r>
            <a:rPr kumimoji="1" lang="ja-JP" altLang="ja-JP" sz="1100" b="0" i="0" baseline="0">
              <a:solidFill>
                <a:schemeClr val="dk1"/>
              </a:solidFill>
              <a:effectLst/>
              <a:latin typeface="+mn-lt"/>
              <a:ea typeface="+mn-ea"/>
              <a:cs typeface="+mn-cs"/>
            </a:rPr>
            <a:t>移行</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２１２百万円を増やした</a:t>
          </a:r>
          <a:r>
            <a:rPr kumimoji="1" lang="ja-JP" altLang="en-US" sz="1100" b="0" i="0" baseline="0">
              <a:solidFill>
                <a:schemeClr val="dk1"/>
              </a:solidFill>
              <a:effectLst/>
              <a:latin typeface="+mn-lt"/>
              <a:ea typeface="+mn-ea"/>
              <a:cs typeface="+mn-cs"/>
            </a:rPr>
            <a:t>ことにより現在の残高が確保されている</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近年、甚大な災害発生が全国で多発しており、災害発生時に対応する財源として</a:t>
          </a:r>
          <a:r>
            <a:rPr kumimoji="1" lang="ja-JP" altLang="en-US" sz="1100">
              <a:solidFill>
                <a:schemeClr val="dk1"/>
              </a:solidFill>
              <a:effectLst/>
              <a:latin typeface="+mn-lt"/>
              <a:ea typeface="+mn-ea"/>
              <a:cs typeface="+mn-cs"/>
            </a:rPr>
            <a:t>近隣町村の状況から</a:t>
          </a:r>
          <a:r>
            <a:rPr kumimoji="1" lang="ja-JP" altLang="ja-JP" sz="1100">
              <a:solidFill>
                <a:schemeClr val="dk1"/>
              </a:solidFill>
              <a:effectLst/>
              <a:latin typeface="+mn-lt"/>
              <a:ea typeface="+mn-ea"/>
              <a:cs typeface="+mn-cs"/>
            </a:rPr>
            <a:t>最低１，０００百万円を留保が必須と考えており、早急に内部経費の見直し事業の取捨選択を検討し基金残高を確保する。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b="0" i="0" baseline="0">
              <a:solidFill>
                <a:schemeClr val="dk1"/>
              </a:solidFill>
              <a:effectLst/>
              <a:latin typeface="+mn-lt"/>
              <a:ea typeface="+mn-ea"/>
              <a:cs typeface="+mn-cs"/>
            </a:rPr>
            <a:t>今後、公債費が高止まりするため、可能な限り積み増しを実施し前年度より１３０百万円増加した。平成３０年度に</a:t>
          </a:r>
          <a:r>
            <a:rPr kumimoji="1" lang="ja-JP" altLang="ja-JP" sz="1100" b="0" i="0" baseline="0">
              <a:solidFill>
                <a:schemeClr val="dk1"/>
              </a:solidFill>
              <a:effectLst/>
              <a:latin typeface="+mn-lt"/>
              <a:ea typeface="+mn-ea"/>
              <a:cs typeface="+mn-cs"/>
            </a:rPr>
            <a:t>中央公民館建設基金廃止に伴う移行により、５５百万円を増やした。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令和元年度からこれまでの大規模事業に伴う過疎債の元金償還が本格化し、今後１０年間高止まりする見込みであり、公債費の財源確保に苦慮しないように留保財源の状況を見ながら積立を実施していく。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5,345
161.67
4,570,100
4,249,540
311,121
2,483,889
4,419,877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人口の減少に加え、</a:t>
          </a:r>
          <a:r>
            <a:rPr kumimoji="1" lang="ja-JP" altLang="ja-JP" sz="1100">
              <a:solidFill>
                <a:schemeClr val="dk1"/>
              </a:solidFill>
              <a:effectLst/>
              <a:latin typeface="+mn-lt"/>
              <a:ea typeface="+mn-ea"/>
              <a:cs typeface="+mn-cs"/>
            </a:rPr>
            <a:t>町の基幹産業である農業所得の低迷による税収の伸び悩み、歳入総額の４割を地方交付税に依存し自主財源の脆弱な財政構造が、類似団体と比較し、０．１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ポイント下回る要因となっている。</a:t>
          </a:r>
          <a:endParaRPr lang="ja-JP" altLang="ja-JP" sz="1400">
            <a:effectLst/>
          </a:endParaRPr>
        </a:p>
        <a:p>
          <a:r>
            <a:rPr kumimoji="1" lang="ja-JP" altLang="en-US" sz="1100">
              <a:solidFill>
                <a:schemeClr val="dk1"/>
              </a:solidFill>
              <a:effectLst/>
              <a:latin typeface="+mn-lt"/>
              <a:ea typeface="+mn-ea"/>
              <a:cs typeface="+mn-cs"/>
            </a:rPr>
            <a:t>人口の動向などからも飛躍的に財政力が上昇することは見込めないため、財政力に適さない歳出過多の状況を改善するために令和２年度に全事業の見直しを実施し、令和３年度から公金収納専門員を配置し</a:t>
          </a:r>
          <a:r>
            <a:rPr kumimoji="1" lang="ja-JP" altLang="ja-JP" sz="1100">
              <a:solidFill>
                <a:schemeClr val="dk1"/>
              </a:solidFill>
              <a:effectLst/>
              <a:latin typeface="+mn-lt"/>
              <a:ea typeface="+mn-ea"/>
              <a:cs typeface="+mn-cs"/>
            </a:rPr>
            <a:t>地方税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の徴収強化による自主財源の確保</a:t>
          </a:r>
          <a:r>
            <a:rPr kumimoji="1" lang="ja-JP" altLang="en-US" sz="1100">
              <a:solidFill>
                <a:schemeClr val="dk1"/>
              </a:solidFill>
              <a:effectLst/>
              <a:latin typeface="+mn-lt"/>
              <a:ea typeface="+mn-ea"/>
              <a:cs typeface="+mn-cs"/>
            </a:rPr>
            <a:t>をさらに強化することを決定した。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類似団体と比較し、</a:t>
          </a:r>
          <a:r>
            <a:rPr kumimoji="1" lang="ja-JP" altLang="ja-JP" sz="1100">
              <a:solidFill>
                <a:schemeClr val="dk1"/>
              </a:solidFill>
              <a:effectLst/>
              <a:latin typeface="+mn-lt"/>
              <a:ea typeface="+mn-ea"/>
              <a:cs typeface="+mn-cs"/>
            </a:rPr>
            <a:t>診療所運営費等の</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やグリーンバレーカムロ一帯</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施設運営費が</a:t>
          </a:r>
          <a:r>
            <a:rPr kumimoji="1" lang="ja-JP" altLang="en-US" sz="1100">
              <a:solidFill>
                <a:schemeClr val="dk1"/>
              </a:solidFill>
              <a:effectLst/>
              <a:latin typeface="+mn-lt"/>
              <a:ea typeface="+mn-ea"/>
              <a:cs typeface="+mn-cs"/>
            </a:rPr>
            <a:t>比率を上昇させている要因である。特に診療所運営費に対する繰出金は約２億円となっており８ポイント程度の影響となっている。</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比較し１．７ポイント減少している要因は、例年にない少雪により除排雪経費が減少したことや道路維持補修費が減少したことなどの外部的要因によるものである。過疎債を活用した事業に係る公債費も高止まりが続くため、令和３年度も経常経費の抑制に結び付く事業費の見直しに</a:t>
          </a:r>
          <a:r>
            <a:rPr kumimoji="1" lang="ja-JP" altLang="ja-JP" sz="1100">
              <a:solidFill>
                <a:schemeClr val="dk1"/>
              </a:solidFill>
              <a:effectLst/>
              <a:latin typeface="+mn-lt"/>
              <a:ea typeface="+mn-ea"/>
              <a:cs typeface="+mn-cs"/>
            </a:rPr>
            <a:t>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140716</xdr:rowOff>
    </xdr:from>
    <xdr:to>
      <xdr:col>23</xdr:col>
      <xdr:colOff>133350</xdr:colOff>
      <xdr:row>65</xdr:row>
      <xdr:rowOff>51308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1351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65</xdr:row>
      <xdr:rowOff>51308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4460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49276</xdr:rowOff>
    </xdr:from>
    <xdr:to>
      <xdr:col>15</xdr:col>
      <xdr:colOff>82550</xdr:colOff>
      <xdr:row>63</xdr:row>
      <xdr:rowOff>143256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7917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129032</xdr:rowOff>
    </xdr:from>
    <xdr:to>
      <xdr:col>11</xdr:col>
      <xdr:colOff>31750</xdr:colOff>
      <xdr:row>62</xdr:row>
      <xdr:rowOff>49276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874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89916</xdr:rowOff>
    </xdr:from>
    <xdr:to>
      <xdr:col>23</xdr:col>
      <xdr:colOff>184150</xdr:colOff>
      <xdr:row>65</xdr:row>
      <xdr:rowOff>20066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61993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110253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78232</xdr:rowOff>
    </xdr:from>
    <xdr:to>
      <xdr:col>7</xdr:col>
      <xdr:colOff>31750</xdr:colOff>
      <xdr:row>62</xdr:row>
      <xdr:rowOff>8382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18559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参議院議員選挙や農林省センサス調査に係る増加要因で人件費は４，４７１千円の増加、物件費はふるさと納税返礼品の１３，４７５千円減少や、少雪によるスキー場の運営管理などが大きく減少し、物件費全体で６３，６５１千円の減少となった。今後は、公共施設の集約化や統合などの見直しを行い、類似する施設の維持管理に係る物件費を中心に抑制を図っていく。</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112517</xdr:rowOff>
    </xdr:from>
    <xdr:to>
      <xdr:col>23</xdr:col>
      <xdr:colOff>133350</xdr:colOff>
      <xdr:row>83</xdr:row>
      <xdr:rowOff>169139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342867"/>
          <a:ext cx="838200" cy="5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144534</xdr:rowOff>
    </xdr:from>
    <xdr:to>
      <xdr:col>19</xdr:col>
      <xdr:colOff>133350</xdr:colOff>
      <xdr:row>83</xdr:row>
      <xdr:rowOff>169139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74884"/>
          <a:ext cx="889000" cy="2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85902</xdr:rowOff>
    </xdr:from>
    <xdr:to>
      <xdr:col>15</xdr:col>
      <xdr:colOff>82550</xdr:colOff>
      <xdr:row>83</xdr:row>
      <xdr:rowOff>144534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16252"/>
          <a:ext cx="889000" cy="5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61692</xdr:rowOff>
    </xdr:from>
    <xdr:to>
      <xdr:col>11</xdr:col>
      <xdr:colOff>31750</xdr:colOff>
      <xdr:row>83</xdr:row>
      <xdr:rowOff>85902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92042"/>
          <a:ext cx="8890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61717</xdr:rowOff>
    </xdr:from>
    <xdr:to>
      <xdr:col>23</xdr:col>
      <xdr:colOff>184150</xdr:colOff>
      <xdr:row>83</xdr:row>
      <xdr:rowOff>163317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33794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6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118339</xdr:rowOff>
    </xdr:from>
    <xdr:to>
      <xdr:col>19</xdr:col>
      <xdr:colOff>184150</xdr:colOff>
      <xdr:row>84</xdr:row>
      <xdr:rowOff>48489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33266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93734</xdr:rowOff>
    </xdr:from>
    <xdr:to>
      <xdr:col>15</xdr:col>
      <xdr:colOff>133350</xdr:colOff>
      <xdr:row>84</xdr:row>
      <xdr:rowOff>23884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8661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1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35102</xdr:rowOff>
    </xdr:from>
    <xdr:to>
      <xdr:col>11</xdr:col>
      <xdr:colOff>82550</xdr:colOff>
      <xdr:row>83</xdr:row>
      <xdr:rowOff>136702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121479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5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10892</xdr:rowOff>
    </xdr:from>
    <xdr:to>
      <xdr:col>7</xdr:col>
      <xdr:colOff>31750</xdr:colOff>
      <xdr:row>83</xdr:row>
      <xdr:rowOff>112492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97269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2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職員総数が少ないため、退職者の状況による影響など経験年数が高い世代の職員一人あたりに係る変動が大きくなっている。</a:t>
          </a:r>
          <a:r>
            <a:rPr kumimoji="1" lang="ja-JP" altLang="ja-JP" sz="1100">
              <a:solidFill>
                <a:schemeClr val="dk1"/>
              </a:solidFill>
              <a:effectLst/>
              <a:latin typeface="+mn-lt"/>
              <a:ea typeface="+mn-ea"/>
              <a:cs typeface="+mn-cs"/>
            </a:rPr>
            <a:t>類団と比較し２．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ポイント高くなっているが、国の人事院勧告に基づく給与改定を行っており、引き続き適正な給与水準への見直しなどを行っていく。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113998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726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88</xdr:row>
      <xdr:rowOff>34471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7269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34471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68036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63198</xdr:rowOff>
    </xdr:from>
    <xdr:to>
      <xdr:col>81</xdr:col>
      <xdr:colOff>95250</xdr:colOff>
      <xdr:row>87</xdr:row>
      <xdr:rowOff>164798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35275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早期退職、退職不補充により集中改革プランを上回る職員数の削減から類似団体平均より０．</a:t>
          </a:r>
          <a:r>
            <a:rPr kumimoji="1" lang="ja-JP" altLang="en-US" sz="1100">
              <a:solidFill>
                <a:schemeClr val="dk1"/>
              </a:solidFill>
              <a:effectLst/>
              <a:latin typeface="+mn-lt"/>
              <a:ea typeface="+mn-ea"/>
              <a:cs typeface="+mn-cs"/>
            </a:rPr>
            <a:t>８３</a:t>
          </a:r>
          <a:r>
            <a:rPr kumimoji="1" lang="ja-JP" altLang="ja-JP" sz="1100">
              <a:solidFill>
                <a:schemeClr val="dk1"/>
              </a:solidFill>
              <a:effectLst/>
              <a:latin typeface="+mn-lt"/>
              <a:ea typeface="+mn-ea"/>
              <a:cs typeface="+mn-cs"/>
            </a:rPr>
            <a:t>人少なくなっている。今後も事務事業の見直しや適正な定員管理により人件費の抑制を図っていく。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19368</xdr:rowOff>
    </xdr:from>
    <xdr:to>
      <xdr:col>81</xdr:col>
      <xdr:colOff>44450</xdr:colOff>
      <xdr:row>60</xdr:row>
      <xdr:rowOff>48926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306368"/>
          <a:ext cx="8382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164274</xdr:rowOff>
    </xdr:from>
    <xdr:to>
      <xdr:col>77</xdr:col>
      <xdr:colOff>44450</xdr:colOff>
      <xdr:row>60</xdr:row>
      <xdr:rowOff>19368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279824"/>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145574</xdr:rowOff>
    </xdr:from>
    <xdr:to>
      <xdr:col>72</xdr:col>
      <xdr:colOff>203200</xdr:colOff>
      <xdr:row>59</xdr:row>
      <xdr:rowOff>164274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261124"/>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135922</xdr:rowOff>
    </xdr:from>
    <xdr:to>
      <xdr:col>68</xdr:col>
      <xdr:colOff>152400</xdr:colOff>
      <xdr:row>59</xdr:row>
      <xdr:rowOff>145574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251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169576</xdr:rowOff>
    </xdr:from>
    <xdr:to>
      <xdr:col>81</xdr:col>
      <xdr:colOff>95250</xdr:colOff>
      <xdr:row>60</xdr:row>
      <xdr:rowOff>99726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2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14653</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1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140018</xdr:rowOff>
    </xdr:from>
    <xdr:to>
      <xdr:col>77</xdr:col>
      <xdr:colOff>95250</xdr:colOff>
      <xdr:row>60</xdr:row>
      <xdr:rowOff>70168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80345</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02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113474</xdr:rowOff>
    </xdr:from>
    <xdr:to>
      <xdr:col>73</xdr:col>
      <xdr:colOff>44450</xdr:colOff>
      <xdr:row>60</xdr:row>
      <xdr:rowOff>43624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2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53801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99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94774</xdr:rowOff>
    </xdr:from>
    <xdr:to>
      <xdr:col>68</xdr:col>
      <xdr:colOff>203200</xdr:colOff>
      <xdr:row>60</xdr:row>
      <xdr:rowOff>24924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2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35101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97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85122</xdr:rowOff>
    </xdr:from>
    <xdr:to>
      <xdr:col>64</xdr:col>
      <xdr:colOff>152400</xdr:colOff>
      <xdr:row>60</xdr:row>
      <xdr:rowOff>15272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25449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9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平成１８年度に策定した公債費適正化計画を基本に起債の抑制、補償金免除繰上償還の実施</a:t>
          </a:r>
          <a:r>
            <a:rPr kumimoji="1" lang="ja-JP" altLang="en-US" sz="1100">
              <a:solidFill>
                <a:schemeClr val="dk1"/>
              </a:solidFill>
              <a:effectLst/>
              <a:latin typeface="+mn-lt"/>
              <a:ea typeface="+mn-ea"/>
              <a:cs typeface="+mn-cs"/>
            </a:rPr>
            <a:t>などを行ったものの、平成２６年度の過疎債指定による過疎債を活用した社会福祉法人への保育園舎建設補助や貸工場の建設により起債事業が増加した結果、平成３０年度から</a:t>
          </a:r>
          <a:r>
            <a:rPr kumimoji="1" lang="ja-JP" altLang="ja-JP" sz="1100">
              <a:solidFill>
                <a:schemeClr val="dk1"/>
              </a:solidFill>
              <a:effectLst/>
              <a:latin typeface="+mn-lt"/>
              <a:ea typeface="+mn-ea"/>
              <a:cs typeface="+mn-cs"/>
            </a:rPr>
            <a:t>元利償還金が</a:t>
          </a:r>
          <a:r>
            <a:rPr kumimoji="1" lang="ja-JP" altLang="en-US" sz="1100">
              <a:solidFill>
                <a:schemeClr val="dk1"/>
              </a:solidFill>
              <a:effectLst/>
              <a:latin typeface="+mn-lt"/>
              <a:ea typeface="+mn-ea"/>
              <a:cs typeface="+mn-cs"/>
            </a:rPr>
            <a:t>増加する時期になっており、令和元年度においては前年度から７９，１９８千円増加しており</a:t>
          </a:r>
          <a:r>
            <a:rPr kumimoji="1" lang="ja-JP" altLang="ja-JP" sz="1100">
              <a:solidFill>
                <a:schemeClr val="dk1"/>
              </a:solidFill>
              <a:effectLst/>
              <a:latin typeface="+mn-lt"/>
              <a:ea typeface="+mn-ea"/>
              <a:cs typeface="+mn-cs"/>
            </a:rPr>
            <a:t>、前年度より０．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ポイント悪化している。</a:t>
          </a:r>
          <a:r>
            <a:rPr kumimoji="0" lang="ja-JP" altLang="en-US" sz="1100">
              <a:solidFill>
                <a:schemeClr val="dk1"/>
              </a:solidFill>
              <a:effectLst/>
              <a:latin typeface="+mn-lt"/>
              <a:ea typeface="+mn-ea"/>
              <a:cs typeface="+mn-cs"/>
            </a:rPr>
            <a:t>今後も比率の増加が見込まれているため、</a:t>
          </a:r>
          <a:r>
            <a:rPr kumimoji="1" lang="ja-JP" altLang="ja-JP" sz="1100">
              <a:solidFill>
                <a:schemeClr val="dk1"/>
              </a:solidFill>
              <a:effectLst/>
              <a:latin typeface="+mn-lt"/>
              <a:ea typeface="+mn-ea"/>
              <a:cs typeface="+mn-cs"/>
            </a:rPr>
            <a:t>年度間の事業実施のバランスを図り後年度負担の平準化に努める。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42</xdr:row>
      <xdr:rowOff>15748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1394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109982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0815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0236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3810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02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上回っており、主な要因としては町貸工場や認定こども園整備等の大型事業を実施し、地方債現在高の増並びに財政調整基金や特定目的基金の残高が減少したことによる。今後は、起債発行額の抑制や、効率的な事務事業により歳出額を減らし、基金積立額の確保等による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169989</xdr:rowOff>
    </xdr:from>
    <xdr:to>
      <xdr:col>81</xdr:col>
      <xdr:colOff>44450</xdr:colOff>
      <xdr:row>17</xdr:row>
      <xdr:rowOff>3969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913189"/>
          <a:ext cx="8382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139827</xdr:rowOff>
    </xdr:from>
    <xdr:to>
      <xdr:col>77</xdr:col>
      <xdr:colOff>44450</xdr:colOff>
      <xdr:row>16</xdr:row>
      <xdr:rowOff>169989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288302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62008</xdr:rowOff>
    </xdr:from>
    <xdr:to>
      <xdr:col>72</xdr:col>
      <xdr:colOff>203200</xdr:colOff>
      <xdr:row>16</xdr:row>
      <xdr:rowOff>139827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805208"/>
          <a:ext cx="8890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46323</xdr:rowOff>
    </xdr:from>
    <xdr:to>
      <xdr:col>68</xdr:col>
      <xdr:colOff>152400</xdr:colOff>
      <xdr:row>16</xdr:row>
      <xdr:rowOff>62008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789523"/>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124619</xdr:rowOff>
    </xdr:from>
    <xdr:to>
      <xdr:col>81</xdr:col>
      <xdr:colOff>95250</xdr:colOff>
      <xdr:row>17</xdr:row>
      <xdr:rowOff>54769</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86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96696</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83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119189</xdr:rowOff>
    </xdr:from>
    <xdr:to>
      <xdr:col>77</xdr:col>
      <xdr:colOff>95250</xdr:colOff>
      <xdr:row>17</xdr:row>
      <xdr:rowOff>49339</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8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34116</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94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89027</xdr:rowOff>
    </xdr:from>
    <xdr:to>
      <xdr:col>73</xdr:col>
      <xdr:colOff>44450</xdr:colOff>
      <xdr:row>17</xdr:row>
      <xdr:rowOff>19177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3954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9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11208</xdr:rowOff>
    </xdr:from>
    <xdr:to>
      <xdr:col>68</xdr:col>
      <xdr:colOff>203200</xdr:colOff>
      <xdr:row>16</xdr:row>
      <xdr:rowOff>112808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7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97585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84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166973</xdr:rowOff>
    </xdr:from>
    <xdr:to>
      <xdr:col>64</xdr:col>
      <xdr:colOff>152400</xdr:colOff>
      <xdr:row>16</xdr:row>
      <xdr:rowOff>97123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7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81900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82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5,345
161.67
4,570,100
4,249,540
311,121
2,483,889
4,419,877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教育長不在期間があったことによる人件費の減額が主な要因となり０．５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類似団体との比較では</a:t>
          </a:r>
          <a:r>
            <a:rPr kumimoji="1" lang="ja-JP" altLang="en-US" sz="1100">
              <a:solidFill>
                <a:schemeClr val="dk1"/>
              </a:solidFill>
              <a:effectLst/>
              <a:latin typeface="+mn-lt"/>
              <a:ea typeface="+mn-ea"/>
              <a:cs typeface="+mn-cs"/>
            </a:rPr>
            <a:t>平成３０年度同様に</a:t>
          </a:r>
          <a:r>
            <a:rPr kumimoji="1" lang="ja-JP" altLang="ja-JP" sz="1100">
              <a:solidFill>
                <a:schemeClr val="dk1"/>
              </a:solidFill>
              <a:effectLst/>
              <a:latin typeface="+mn-lt"/>
              <a:ea typeface="+mn-ea"/>
              <a:cs typeface="+mn-cs"/>
            </a:rPr>
            <a:t>平均より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．２ポイント低くなっている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1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経常経費に充当していたかねやま応援基金の繰入金充当を補助費へ変更したことにより、充当特定財源が５９，８５０千円減額した影響により、経常一般財源が増額したことで１．８ポイント増加している。</a:t>
          </a:r>
          <a:r>
            <a:rPr kumimoji="1" lang="ja-JP" altLang="ja-JP" sz="1100">
              <a:solidFill>
                <a:schemeClr val="dk1"/>
              </a:solidFill>
              <a:effectLst/>
              <a:latin typeface="+mn-lt"/>
              <a:ea typeface="+mn-ea"/>
              <a:cs typeface="+mn-cs"/>
            </a:rPr>
            <a:t>また類似団体比較で</a:t>
          </a:r>
          <a:r>
            <a:rPr kumimoji="1" lang="ja-JP" altLang="en-US" sz="1100">
              <a:solidFill>
                <a:schemeClr val="dk1"/>
              </a:solidFill>
              <a:effectLst/>
              <a:latin typeface="+mn-lt"/>
              <a:ea typeface="+mn-ea"/>
              <a:cs typeface="+mn-cs"/>
            </a:rPr>
            <a:t>も０．２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高くなり</a:t>
          </a:r>
          <a:r>
            <a:rPr kumimoji="1" lang="ja-JP" altLang="ja-JP" sz="1100">
              <a:solidFill>
                <a:schemeClr val="dk1"/>
              </a:solidFill>
              <a:effectLst/>
              <a:latin typeface="+mn-lt"/>
              <a:ea typeface="+mn-ea"/>
              <a:cs typeface="+mn-cs"/>
            </a:rPr>
            <a:t>、今後も引き続き経費の削減に努めていく。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29845</xdr:rowOff>
    </xdr:from>
    <xdr:to>
      <xdr:col>82</xdr:col>
      <xdr:colOff>107950</xdr:colOff>
      <xdr:row>15</xdr:row>
      <xdr:rowOff>132715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0159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15</xdr:row>
      <xdr:rowOff>29845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39014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149860</xdr:rowOff>
    </xdr:from>
    <xdr:to>
      <xdr:col>73</xdr:col>
      <xdr:colOff>180975</xdr:colOff>
      <xdr:row>13</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3787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144145</xdr:rowOff>
    </xdr:from>
    <xdr:to>
      <xdr:col>69</xdr:col>
      <xdr:colOff>92075</xdr:colOff>
      <xdr:row>13</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3729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81915</xdr:rowOff>
    </xdr:from>
    <xdr:to>
      <xdr:col>82</xdr:col>
      <xdr:colOff>158750</xdr:colOff>
      <xdr:row>16</xdr:row>
      <xdr:rowOff>12065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53992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150495</xdr:rowOff>
    </xdr:from>
    <xdr:to>
      <xdr:col>78</xdr:col>
      <xdr:colOff>120650</xdr:colOff>
      <xdr:row>15</xdr:row>
      <xdr:rowOff>80645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90822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1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99060</xdr:rowOff>
    </xdr:from>
    <xdr:to>
      <xdr:col>69</xdr:col>
      <xdr:colOff>142875</xdr:colOff>
      <xdr:row>14</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93345</xdr:rowOff>
    </xdr:from>
    <xdr:to>
      <xdr:col>65</xdr:col>
      <xdr:colOff>53975</xdr:colOff>
      <xdr:row>14</xdr:row>
      <xdr:rowOff>23495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33672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前年度と比較し同ポイントで、今後も少子高齢化の進行等に伴い恒常的に増加していくことが見込まれるため、医療費抑制策としての健康増進事業や介護予防事業を充実させ、扶助費の適正化に努めていく。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少雪により</a:t>
          </a:r>
          <a:r>
            <a:rPr kumimoji="1" lang="ja-JP" altLang="ja-JP" sz="1100">
              <a:solidFill>
                <a:schemeClr val="dk1"/>
              </a:solidFill>
              <a:effectLst/>
              <a:latin typeface="+mn-lt"/>
              <a:ea typeface="+mn-ea"/>
              <a:cs typeface="+mn-cs"/>
            </a:rPr>
            <a:t>町道及び公共施設の除排雪経費</a:t>
          </a:r>
          <a:r>
            <a:rPr kumimoji="1" lang="ja-JP" altLang="en-US" sz="1100">
              <a:solidFill>
                <a:schemeClr val="dk1"/>
              </a:solidFill>
              <a:effectLst/>
              <a:latin typeface="+mn-lt"/>
              <a:ea typeface="+mn-ea"/>
              <a:cs typeface="+mn-cs"/>
            </a:rPr>
            <a:t>が減少したことなどで維持補修費分で１．８ポイント減少し、介護会計繰出金へかねやま応援基金繰入金を充当したことから経常一般財源が減少した影響などで繰出金分が１．１ポイント減少し、その他の区分全体では３．２ポイント改善している。ただし、類似団体と比較すると６．３ポイント高くなっており、この要因は</a:t>
          </a:r>
          <a:r>
            <a:rPr kumimoji="1" lang="ja-JP" altLang="ja-JP" sz="1100">
              <a:solidFill>
                <a:schemeClr val="dk1"/>
              </a:solidFill>
              <a:effectLst/>
              <a:latin typeface="+mn-lt"/>
              <a:ea typeface="+mn-ea"/>
              <a:cs typeface="+mn-cs"/>
            </a:rPr>
            <a:t>診療所運営費に係る</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約２億円となっているためである。令和３年度から診療所を無床化することが決定しているが、今後も運営状況の改善が必要な状況となっている。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163576</xdr:rowOff>
    </xdr:from>
    <xdr:to>
      <xdr:col>82</xdr:col>
      <xdr:colOff>107950</xdr:colOff>
      <xdr:row>59</xdr:row>
      <xdr:rowOff>138430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10767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60</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2539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28702</xdr:rowOff>
    </xdr:from>
    <xdr:to>
      <xdr:col>73</xdr:col>
      <xdr:colOff>180975</xdr:colOff>
      <xdr:row>60</xdr:row>
      <xdr:rowOff>26416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14425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28702</xdr:rowOff>
    </xdr:from>
    <xdr:to>
      <xdr:col>69</xdr:col>
      <xdr:colOff>92075</xdr:colOff>
      <xdr:row>59</xdr:row>
      <xdr:rowOff>28702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144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112776</xdr:rowOff>
    </xdr:from>
    <xdr:to>
      <xdr:col>82</xdr:col>
      <xdr:colOff>158750</xdr:colOff>
      <xdr:row>59</xdr:row>
      <xdr:rowOff>42926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84853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87630</xdr:rowOff>
    </xdr:from>
    <xdr:to>
      <xdr:col>78</xdr:col>
      <xdr:colOff>120650</xdr:colOff>
      <xdr:row>60</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147066</xdr:rowOff>
    </xdr:from>
    <xdr:to>
      <xdr:col>74</xdr:col>
      <xdr:colOff>31750</xdr:colOff>
      <xdr:row>60</xdr:row>
      <xdr:rowOff>77216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61993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149352</xdr:rowOff>
    </xdr:from>
    <xdr:to>
      <xdr:col>69</xdr:col>
      <xdr:colOff>142875</xdr:colOff>
      <xdr:row>59</xdr:row>
      <xdr:rowOff>79502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64279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149352</xdr:rowOff>
    </xdr:from>
    <xdr:to>
      <xdr:col>65</xdr:col>
      <xdr:colOff>53975</xdr:colOff>
      <xdr:row>59</xdr:row>
      <xdr:rowOff>79502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64279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３０年度決算で主に物件費に充当していたかねやま応援基金繰入金の充当を補助費へ６６，６８２千円新たに充当したことから、経常一般財源が減少し前年度より２．７ポイント改善しているが、経常的な歳出額そのものの抑制ではないため、経常経費を削減するために町単独補助金の見直し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97282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1748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97282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632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48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平成２７年度に建設した町貸工場設置事業による</a:t>
          </a:r>
          <a:r>
            <a:rPr kumimoji="1" lang="ja-JP" altLang="en-US" sz="1100">
              <a:solidFill>
                <a:schemeClr val="dk1"/>
              </a:solidFill>
              <a:effectLst/>
              <a:latin typeface="+mn-lt"/>
              <a:ea typeface="+mn-ea"/>
              <a:cs typeface="+mn-cs"/>
            </a:rPr>
            <a:t>償還が開始したことで、主に</a:t>
          </a:r>
          <a:r>
            <a:rPr kumimoji="1" lang="ja-JP" altLang="ja-JP" sz="1100">
              <a:solidFill>
                <a:schemeClr val="dk1"/>
              </a:solidFill>
              <a:effectLst/>
              <a:latin typeface="+mn-lt"/>
              <a:ea typeface="+mn-ea"/>
              <a:cs typeface="+mn-cs"/>
            </a:rPr>
            <a:t>過疎対策債の増加により公債費全体では</a:t>
          </a:r>
          <a:r>
            <a:rPr kumimoji="1" lang="ja-JP" altLang="en-US" sz="1100">
              <a:solidFill>
                <a:schemeClr val="dk1"/>
              </a:solidFill>
              <a:effectLst/>
              <a:latin typeface="+mn-lt"/>
              <a:ea typeface="+mn-ea"/>
              <a:cs typeface="+mn-cs"/>
            </a:rPr>
            <a:t>７９，１９８</a:t>
          </a:r>
          <a:r>
            <a:rPr kumimoji="1" lang="ja-JP" altLang="ja-JP" sz="1100">
              <a:solidFill>
                <a:schemeClr val="dk1"/>
              </a:solidFill>
              <a:effectLst/>
              <a:latin typeface="+mn-lt"/>
              <a:ea typeface="+mn-ea"/>
              <a:cs typeface="+mn-cs"/>
            </a:rPr>
            <a:t>千円増加し</a:t>
          </a:r>
          <a:r>
            <a:rPr kumimoji="1" lang="ja-JP" altLang="en-US" sz="1100">
              <a:solidFill>
                <a:schemeClr val="dk1"/>
              </a:solidFill>
              <a:effectLst/>
              <a:latin typeface="+mn-lt"/>
              <a:ea typeface="+mn-ea"/>
              <a:cs typeface="+mn-cs"/>
            </a:rPr>
            <a:t>、２．９ポイント悪化している。類似団体との比較からも公債費自体の割合が高過ぎるということはないものの、経常経費を押し上げている要因ではあるため、今後も償還のバランスを見極め、起債事業を実施し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129287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98348"/>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76</xdr:row>
      <xdr:rowOff>168148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98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24130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95014</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税収は個人住民税や固定資産税</a:t>
          </a:r>
          <a:r>
            <a:rPr kumimoji="1" lang="ja-JP" altLang="en-US" sz="1100">
              <a:solidFill>
                <a:schemeClr val="dk1"/>
              </a:solidFill>
              <a:effectLst/>
              <a:latin typeface="+mn-lt"/>
              <a:ea typeface="+mn-ea"/>
              <a:cs typeface="+mn-cs"/>
            </a:rPr>
            <a:t>が前年度より増加したことで０．４ポイントの減少、</a:t>
          </a:r>
          <a:r>
            <a:rPr kumimoji="1" lang="ja-JP" altLang="ja-JP" sz="1100">
              <a:solidFill>
                <a:schemeClr val="dk1"/>
              </a:solidFill>
              <a:effectLst/>
              <a:latin typeface="+mn-lt"/>
              <a:ea typeface="+mn-ea"/>
              <a:cs typeface="+mn-cs"/>
            </a:rPr>
            <a:t>地方交付税の</a:t>
          </a:r>
          <a:r>
            <a:rPr kumimoji="1" lang="ja-JP" altLang="en-US" sz="1100">
              <a:solidFill>
                <a:schemeClr val="dk1"/>
              </a:solidFill>
              <a:effectLst/>
              <a:latin typeface="+mn-lt"/>
              <a:ea typeface="+mn-ea"/>
              <a:cs typeface="+mn-cs"/>
            </a:rPr>
            <a:t>過疎債償還に係る公債費分の交付が伸び、前年度と比較し４．６％減少</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税収などの自主財源が脆弱であり、普通交付税や臨時財政対策債発行額の動向により比率が左右されやすい財政構造となっているため、引き続き、医療給付会計、公営企業会計及び診療所の経営健全化を中心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122428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285215"/>
          <a:ext cx="8382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78</xdr:row>
      <xdr:rowOff>122428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257785"/>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77</xdr:row>
      <xdr:rowOff>56135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78892"/>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75</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19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9669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48154</xdr:rowOff>
    </xdr:from>
    <xdr:to>
      <xdr:col>29</xdr:col>
      <xdr:colOff>127000</xdr:colOff>
      <xdr:row>17</xdr:row>
      <xdr:rowOff>87172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10429"/>
          <a:ext cx="647700" cy="3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87172</xdr:rowOff>
    </xdr:from>
    <xdr:to>
      <xdr:col>26</xdr:col>
      <xdr:colOff>50800</xdr:colOff>
      <xdr:row>17</xdr:row>
      <xdr:rowOff>131475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49447"/>
          <a:ext cx="698500" cy="44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131475</xdr:rowOff>
    </xdr:from>
    <xdr:to>
      <xdr:col>22</xdr:col>
      <xdr:colOff>114300</xdr:colOff>
      <xdr:row>18</xdr:row>
      <xdr:rowOff>6540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93750"/>
          <a:ext cx="698500" cy="4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158669</xdr:rowOff>
    </xdr:from>
    <xdr:to>
      <xdr:col>18</xdr:col>
      <xdr:colOff>177800</xdr:colOff>
      <xdr:row>18</xdr:row>
      <xdr:rowOff>6540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20944"/>
          <a:ext cx="698500" cy="19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168804</xdr:rowOff>
    </xdr:from>
    <xdr:to>
      <xdr:col>29</xdr:col>
      <xdr:colOff>177800</xdr:colOff>
      <xdr:row>17</xdr:row>
      <xdr:rowOff>98954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5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13881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0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36372</xdr:rowOff>
    </xdr:from>
    <xdr:to>
      <xdr:col>26</xdr:col>
      <xdr:colOff>101600</xdr:colOff>
      <xdr:row>17</xdr:row>
      <xdr:rowOff>137972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9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148149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6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80675</xdr:rowOff>
    </xdr:from>
    <xdr:to>
      <xdr:col>22</xdr:col>
      <xdr:colOff>165100</xdr:colOff>
      <xdr:row>18</xdr:row>
      <xdr:rowOff>10825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4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21002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127190</xdr:rowOff>
    </xdr:from>
    <xdr:to>
      <xdr:col>19</xdr:col>
      <xdr:colOff>38100</xdr:colOff>
      <xdr:row>18</xdr:row>
      <xdr:rowOff>57340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8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67517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5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107869</xdr:rowOff>
    </xdr:from>
    <xdr:to>
      <xdr:col>15</xdr:col>
      <xdr:colOff>101600</xdr:colOff>
      <xdr:row>18</xdr:row>
      <xdr:rowOff>38019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7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48196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3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307366</xdr:rowOff>
    </xdr:from>
    <xdr:to>
      <xdr:col>29</xdr:col>
      <xdr:colOff>127000</xdr:colOff>
      <xdr:row>35</xdr:row>
      <xdr:rowOff>86407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74816"/>
          <a:ext cx="647700" cy="121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86407</xdr:rowOff>
    </xdr:from>
    <xdr:to>
      <xdr:col>26</xdr:col>
      <xdr:colOff>50800</xdr:colOff>
      <xdr:row>35</xdr:row>
      <xdr:rowOff>99274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96757"/>
          <a:ext cx="698500" cy="12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99274</xdr:rowOff>
    </xdr:from>
    <xdr:to>
      <xdr:col>22</xdr:col>
      <xdr:colOff>114300</xdr:colOff>
      <xdr:row>35</xdr:row>
      <xdr:rowOff>153240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09624"/>
          <a:ext cx="698500" cy="5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153240</xdr:rowOff>
    </xdr:from>
    <xdr:to>
      <xdr:col>18</xdr:col>
      <xdr:colOff>177800</xdr:colOff>
      <xdr:row>35</xdr:row>
      <xdr:rowOff>218587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63590"/>
          <a:ext cx="698500" cy="6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256566</xdr:rowOff>
    </xdr:from>
    <xdr:to>
      <xdr:col>29</xdr:col>
      <xdr:colOff>177800</xdr:colOff>
      <xdr:row>35</xdr:row>
      <xdr:rowOff>15266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24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101642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35607</xdr:rowOff>
    </xdr:from>
    <xdr:to>
      <xdr:col>26</xdr:col>
      <xdr:colOff>101600</xdr:colOff>
      <xdr:row>35</xdr:row>
      <xdr:rowOff>137207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45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147384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1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48474</xdr:rowOff>
    </xdr:from>
    <xdr:to>
      <xdr:col>22</xdr:col>
      <xdr:colOff>165100</xdr:colOff>
      <xdr:row>35</xdr:row>
      <xdr:rowOff>150074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5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160251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102440</xdr:rowOff>
    </xdr:from>
    <xdr:to>
      <xdr:col>19</xdr:col>
      <xdr:colOff>38100</xdr:colOff>
      <xdr:row>35</xdr:row>
      <xdr:rowOff>204040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1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214217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8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167787</xdr:rowOff>
    </xdr:from>
    <xdr:to>
      <xdr:col>15</xdr:col>
      <xdr:colOff>101600</xdr:colOff>
      <xdr:row>35</xdr:row>
      <xdr:rowOff>269387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8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279564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4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5,345
161.67
4,570,100
4,249,540
311,121
2,483,889
4,419,877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100853</xdr:rowOff>
    </xdr:from>
    <xdr:to>
      <xdr:col>24</xdr:col>
      <xdr:colOff>63500</xdr:colOff>
      <xdr:row>36</xdr:row>
      <xdr:rowOff>128323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3053"/>
          <a:ext cx="8382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128323</xdr:rowOff>
    </xdr:from>
    <xdr:to>
      <xdr:col>19</xdr:col>
      <xdr:colOff>177800</xdr:colOff>
      <xdr:row>37</xdr:row>
      <xdr:rowOff>8560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0523"/>
          <a:ext cx="8890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8560</xdr:rowOff>
    </xdr:from>
    <xdr:to>
      <xdr:col>15</xdr:col>
      <xdr:colOff>50800</xdr:colOff>
      <xdr:row>37</xdr:row>
      <xdr:rowOff>39893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2210"/>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34727</xdr:rowOff>
    </xdr:from>
    <xdr:to>
      <xdr:col>10</xdr:col>
      <xdr:colOff>114300</xdr:colOff>
      <xdr:row>37</xdr:row>
      <xdr:rowOff>39893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78377"/>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50053</xdr:rowOff>
    </xdr:from>
    <xdr:to>
      <xdr:col>24</xdr:col>
      <xdr:colOff>114300</xdr:colOff>
      <xdr:row>36</xdr:row>
      <xdr:rowOff>151653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28480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77523</xdr:rowOff>
    </xdr:from>
    <xdr:to>
      <xdr:col>20</xdr:col>
      <xdr:colOff>38100</xdr:colOff>
      <xdr:row>37</xdr:row>
      <xdr:rowOff>7673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170250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129210</xdr:rowOff>
    </xdr:from>
    <xdr:to>
      <xdr:col>15</xdr:col>
      <xdr:colOff>101600</xdr:colOff>
      <xdr:row>37</xdr:row>
      <xdr:rowOff>59360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50487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160543</xdr:rowOff>
    </xdr:from>
    <xdr:to>
      <xdr:col>10</xdr:col>
      <xdr:colOff>165100</xdr:colOff>
      <xdr:row>37</xdr:row>
      <xdr:rowOff>90693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81820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155377</xdr:rowOff>
    </xdr:from>
    <xdr:to>
      <xdr:col>6</xdr:col>
      <xdr:colOff>38100</xdr:colOff>
      <xdr:row>37</xdr:row>
      <xdr:rowOff>85527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76654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76753</xdr:rowOff>
    </xdr:from>
    <xdr:to>
      <xdr:col>24</xdr:col>
      <xdr:colOff>63500</xdr:colOff>
      <xdr:row>55</xdr:row>
      <xdr:rowOff>115523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06503"/>
          <a:ext cx="8382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76753</xdr:rowOff>
    </xdr:from>
    <xdr:to>
      <xdr:col>19</xdr:col>
      <xdr:colOff>177800</xdr:colOff>
      <xdr:row>55</xdr:row>
      <xdr:rowOff>88316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06503"/>
          <a:ext cx="889000" cy="1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88316</xdr:rowOff>
    </xdr:from>
    <xdr:to>
      <xdr:col>15</xdr:col>
      <xdr:colOff>50800</xdr:colOff>
      <xdr:row>55</xdr:row>
      <xdr:rowOff>117091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18066"/>
          <a:ext cx="889000" cy="2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117091</xdr:rowOff>
    </xdr:from>
    <xdr:to>
      <xdr:col>10</xdr:col>
      <xdr:colOff>114300</xdr:colOff>
      <xdr:row>55</xdr:row>
      <xdr:rowOff>128380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46841"/>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64723</xdr:rowOff>
    </xdr:from>
    <xdr:to>
      <xdr:col>24</xdr:col>
      <xdr:colOff>114300</xdr:colOff>
      <xdr:row>55</xdr:row>
      <xdr:rowOff>166323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87600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4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25953</xdr:rowOff>
    </xdr:from>
    <xdr:to>
      <xdr:col>20</xdr:col>
      <xdr:colOff>38100</xdr:colOff>
      <xdr:row>55</xdr:row>
      <xdr:rowOff>127553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144080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3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37516</xdr:rowOff>
    </xdr:from>
    <xdr:to>
      <xdr:col>15</xdr:col>
      <xdr:colOff>101600</xdr:colOff>
      <xdr:row>55</xdr:row>
      <xdr:rowOff>139116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6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155643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4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66291</xdr:rowOff>
    </xdr:from>
    <xdr:to>
      <xdr:col>10</xdr:col>
      <xdr:colOff>165100</xdr:colOff>
      <xdr:row>55</xdr:row>
      <xdr:rowOff>167891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12968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7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77580</xdr:rowOff>
    </xdr:from>
    <xdr:to>
      <xdr:col>6</xdr:col>
      <xdr:colOff>38100</xdr:colOff>
      <xdr:row>56</xdr:row>
      <xdr:rowOff>7730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24257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8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73634</xdr:rowOff>
    </xdr:from>
    <xdr:to>
      <xdr:col>24</xdr:col>
      <xdr:colOff>63500</xdr:colOff>
      <xdr:row>76</xdr:row>
      <xdr:rowOff>51422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760934"/>
          <a:ext cx="838200" cy="3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106553</xdr:rowOff>
    </xdr:from>
    <xdr:to>
      <xdr:col>19</xdr:col>
      <xdr:colOff>177800</xdr:colOff>
      <xdr:row>74</xdr:row>
      <xdr:rowOff>73634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622403"/>
          <a:ext cx="8890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106553</xdr:rowOff>
    </xdr:from>
    <xdr:to>
      <xdr:col>15</xdr:col>
      <xdr:colOff>50800</xdr:colOff>
      <xdr:row>75</xdr:row>
      <xdr:rowOff>30962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622403"/>
          <a:ext cx="889000" cy="2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30962</xdr:rowOff>
    </xdr:from>
    <xdr:to>
      <xdr:col>10</xdr:col>
      <xdr:colOff>114300</xdr:colOff>
      <xdr:row>76</xdr:row>
      <xdr:rowOff>21476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889712"/>
          <a:ext cx="889000" cy="16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622</xdr:rowOff>
    </xdr:from>
    <xdr:to>
      <xdr:col>24</xdr:col>
      <xdr:colOff>114300</xdr:colOff>
      <xdr:row>76</xdr:row>
      <xdr:rowOff>102222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0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23499</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8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22834</xdr:rowOff>
    </xdr:from>
    <xdr:to>
      <xdr:col>20</xdr:col>
      <xdr:colOff>38100</xdr:colOff>
      <xdr:row>74</xdr:row>
      <xdr:rowOff>124434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7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140961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4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55753</xdr:rowOff>
    </xdr:from>
    <xdr:to>
      <xdr:col>15</xdr:col>
      <xdr:colOff>101600</xdr:colOff>
      <xdr:row>73</xdr:row>
      <xdr:rowOff>157353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5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2430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34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151612</xdr:rowOff>
    </xdr:from>
    <xdr:to>
      <xdr:col>10</xdr:col>
      <xdr:colOff>165100</xdr:colOff>
      <xdr:row>75</xdr:row>
      <xdr:rowOff>81762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8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98289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6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142125</xdr:rowOff>
    </xdr:from>
    <xdr:to>
      <xdr:col>6</xdr:col>
      <xdr:colOff>38100</xdr:colOff>
      <xdr:row>76</xdr:row>
      <xdr:rowOff>72275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88802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77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105448</xdr:rowOff>
    </xdr:from>
    <xdr:to>
      <xdr:col>24</xdr:col>
      <xdr:colOff>63500</xdr:colOff>
      <xdr:row>96</xdr:row>
      <xdr:rowOff>163970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64648"/>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119608</xdr:rowOff>
    </xdr:from>
    <xdr:to>
      <xdr:col>19</xdr:col>
      <xdr:colOff>177800</xdr:colOff>
      <xdr:row>96</xdr:row>
      <xdr:rowOff>163970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78808"/>
          <a:ext cx="889000" cy="4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119608</xdr:rowOff>
    </xdr:from>
    <xdr:to>
      <xdr:col>15</xdr:col>
      <xdr:colOff>50800</xdr:colOff>
      <xdr:row>97</xdr:row>
      <xdr:rowOff>27012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78808"/>
          <a:ext cx="889000" cy="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27012</xdr:rowOff>
    </xdr:from>
    <xdr:to>
      <xdr:col>10</xdr:col>
      <xdr:colOff>114300</xdr:colOff>
      <xdr:row>97</xdr:row>
      <xdr:rowOff>120841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57662"/>
          <a:ext cx="889000" cy="9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54648</xdr:rowOff>
    </xdr:from>
    <xdr:to>
      <xdr:col>24</xdr:col>
      <xdr:colOff>114300</xdr:colOff>
      <xdr:row>96</xdr:row>
      <xdr:rowOff>156248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77525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6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113170</xdr:rowOff>
    </xdr:from>
    <xdr:to>
      <xdr:col>20</xdr:col>
      <xdr:colOff>38100</xdr:colOff>
      <xdr:row>97</xdr:row>
      <xdr:rowOff>43320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59847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3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68808</xdr:rowOff>
    </xdr:from>
    <xdr:to>
      <xdr:col>15</xdr:col>
      <xdr:colOff>101600</xdr:colOff>
      <xdr:row>96</xdr:row>
      <xdr:rowOff>170408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30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147662</xdr:rowOff>
    </xdr:from>
    <xdr:to>
      <xdr:col>10</xdr:col>
      <xdr:colOff>165100</xdr:colOff>
      <xdr:row>97</xdr:row>
      <xdr:rowOff>77812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0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68939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9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70041</xdr:rowOff>
    </xdr:from>
    <xdr:to>
      <xdr:col>6</xdr:col>
      <xdr:colOff>38100</xdr:colOff>
      <xdr:row>98</xdr:row>
      <xdr:rowOff>191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162768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9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47747</xdr:rowOff>
    </xdr:from>
    <xdr:to>
      <xdr:col>55</xdr:col>
      <xdr:colOff>0</xdr:colOff>
      <xdr:row>37</xdr:row>
      <xdr:rowOff>66424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91397"/>
          <a:ext cx="8382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66424</xdr:rowOff>
    </xdr:from>
    <xdr:to>
      <xdr:col>50</xdr:col>
      <xdr:colOff>114300</xdr:colOff>
      <xdr:row>37</xdr:row>
      <xdr:rowOff>96880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10074"/>
          <a:ext cx="889000" cy="3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96880</xdr:rowOff>
    </xdr:from>
    <xdr:to>
      <xdr:col>45</xdr:col>
      <xdr:colOff>177800</xdr:colOff>
      <xdr:row>37</xdr:row>
      <xdr:rowOff>112693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40530"/>
          <a:ext cx="8890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112693</xdr:rowOff>
    </xdr:from>
    <xdr:to>
      <xdr:col>41</xdr:col>
      <xdr:colOff>50800</xdr:colOff>
      <xdr:row>37</xdr:row>
      <xdr:rowOff>136895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6343"/>
          <a:ext cx="889000" cy="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168397</xdr:rowOff>
    </xdr:from>
    <xdr:to>
      <xdr:col>55</xdr:col>
      <xdr:colOff>50800</xdr:colOff>
      <xdr:row>37</xdr:row>
      <xdr:rowOff>98547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19824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9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15624</xdr:rowOff>
    </xdr:from>
    <xdr:to>
      <xdr:col>50</xdr:col>
      <xdr:colOff>165100</xdr:colOff>
      <xdr:row>37</xdr:row>
      <xdr:rowOff>117224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133751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3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46080</xdr:rowOff>
    </xdr:from>
    <xdr:to>
      <xdr:col>46</xdr:col>
      <xdr:colOff>38100</xdr:colOff>
      <xdr:row>37</xdr:row>
      <xdr:rowOff>147680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164207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6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61893</xdr:rowOff>
    </xdr:from>
    <xdr:to>
      <xdr:col>41</xdr:col>
      <xdr:colOff>101600</xdr:colOff>
      <xdr:row>37</xdr:row>
      <xdr:rowOff>163492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55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8570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8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86095</xdr:rowOff>
    </xdr:from>
    <xdr:to>
      <xdr:col>36</xdr:col>
      <xdr:colOff>165100</xdr:colOff>
      <xdr:row>38</xdr:row>
      <xdr:rowOff>16245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2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32772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97373</xdr:rowOff>
    </xdr:from>
    <xdr:to>
      <xdr:col>55</xdr:col>
      <xdr:colOff>0</xdr:colOff>
      <xdr:row>58</xdr:row>
      <xdr:rowOff>100629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41473"/>
          <a:ext cx="8382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97373</xdr:rowOff>
    </xdr:from>
    <xdr:to>
      <xdr:col>50</xdr:col>
      <xdr:colOff>114300</xdr:colOff>
      <xdr:row>58</xdr:row>
      <xdr:rowOff>99325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41473"/>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53756</xdr:rowOff>
    </xdr:from>
    <xdr:to>
      <xdr:col>45</xdr:col>
      <xdr:colOff>177800</xdr:colOff>
      <xdr:row>58</xdr:row>
      <xdr:rowOff>99325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97856"/>
          <a:ext cx="889000" cy="4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53756</xdr:rowOff>
    </xdr:from>
    <xdr:to>
      <xdr:col>41</xdr:col>
      <xdr:colOff>50800</xdr:colOff>
      <xdr:row>58</xdr:row>
      <xdr:rowOff>57013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97856"/>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49829</xdr:rowOff>
    </xdr:from>
    <xdr:to>
      <xdr:col>55</xdr:col>
      <xdr:colOff>50800</xdr:colOff>
      <xdr:row>58</xdr:row>
      <xdr:rowOff>151429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46573</xdr:rowOff>
    </xdr:from>
    <xdr:to>
      <xdr:col>50</xdr:col>
      <xdr:colOff>165100</xdr:colOff>
      <xdr:row>58</xdr:row>
      <xdr:rowOff>148173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139300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48525</xdr:rowOff>
    </xdr:from>
    <xdr:to>
      <xdr:col>46</xdr:col>
      <xdr:colOff>38100</xdr:colOff>
      <xdr:row>58</xdr:row>
      <xdr:rowOff>150125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141252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2956</xdr:rowOff>
    </xdr:from>
    <xdr:to>
      <xdr:col>41</xdr:col>
      <xdr:colOff>101600</xdr:colOff>
      <xdr:row>58</xdr:row>
      <xdr:rowOff>104556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121083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2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6213</xdr:rowOff>
    </xdr:from>
    <xdr:to>
      <xdr:col>36</xdr:col>
      <xdr:colOff>165100</xdr:colOff>
      <xdr:row>58</xdr:row>
      <xdr:rowOff>107813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124340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2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146749</xdr:rowOff>
    </xdr:from>
    <xdr:to>
      <xdr:col>55</xdr:col>
      <xdr:colOff>0</xdr:colOff>
      <xdr:row>78</xdr:row>
      <xdr:rowOff>153056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19849"/>
          <a:ext cx="8382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153056</xdr:rowOff>
    </xdr:from>
    <xdr:to>
      <xdr:col>50</xdr:col>
      <xdr:colOff>114300</xdr:colOff>
      <xdr:row>79</xdr:row>
      <xdr:rowOff>22566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26156"/>
          <a:ext cx="889000" cy="4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112257</xdr:rowOff>
    </xdr:from>
    <xdr:to>
      <xdr:col>45</xdr:col>
      <xdr:colOff>177800</xdr:colOff>
      <xdr:row>79</xdr:row>
      <xdr:rowOff>22566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85357"/>
          <a:ext cx="889000" cy="8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168086</xdr:rowOff>
    </xdr:from>
    <xdr:to>
      <xdr:col>41</xdr:col>
      <xdr:colOff>50800</xdr:colOff>
      <xdr:row>78</xdr:row>
      <xdr:rowOff>112257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69736"/>
          <a:ext cx="889000" cy="1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95949</xdr:rowOff>
    </xdr:from>
    <xdr:to>
      <xdr:col>55</xdr:col>
      <xdr:colOff>50800</xdr:colOff>
      <xdr:row>79</xdr:row>
      <xdr:rowOff>26099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102256</xdr:rowOff>
    </xdr:from>
    <xdr:to>
      <xdr:col>50</xdr:col>
      <xdr:colOff>165100</xdr:colOff>
      <xdr:row>79</xdr:row>
      <xdr:rowOff>32406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23533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6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143216</xdr:rowOff>
    </xdr:from>
    <xdr:to>
      <xdr:col>46</xdr:col>
      <xdr:colOff>38100</xdr:colOff>
      <xdr:row>79</xdr:row>
      <xdr:rowOff>73366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64493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61457</xdr:rowOff>
    </xdr:from>
    <xdr:to>
      <xdr:col>41</xdr:col>
      <xdr:colOff>101600</xdr:colOff>
      <xdr:row>78</xdr:row>
      <xdr:rowOff>163057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154184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117286</xdr:rowOff>
    </xdr:from>
    <xdr:to>
      <xdr:col>36</xdr:col>
      <xdr:colOff>165100</xdr:colOff>
      <xdr:row>78</xdr:row>
      <xdr:rowOff>47436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63963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09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58246</xdr:rowOff>
    </xdr:from>
    <xdr:to>
      <xdr:col>55</xdr:col>
      <xdr:colOff>0</xdr:colOff>
      <xdr:row>99</xdr:row>
      <xdr:rowOff>66145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7031796"/>
          <a:ext cx="8382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40326</xdr:rowOff>
    </xdr:from>
    <xdr:to>
      <xdr:col>50</xdr:col>
      <xdr:colOff>114300</xdr:colOff>
      <xdr:row>99</xdr:row>
      <xdr:rowOff>58246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7013876"/>
          <a:ext cx="8890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40326</xdr:rowOff>
    </xdr:from>
    <xdr:to>
      <xdr:col>45</xdr:col>
      <xdr:colOff>177800</xdr:colOff>
      <xdr:row>99</xdr:row>
      <xdr:rowOff>53311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13876"/>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53311</xdr:rowOff>
    </xdr:from>
    <xdr:to>
      <xdr:col>41</xdr:col>
      <xdr:colOff>50800</xdr:colOff>
      <xdr:row>99</xdr:row>
      <xdr:rowOff>66846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7026861"/>
          <a:ext cx="889000" cy="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15345</xdr:rowOff>
    </xdr:from>
    <xdr:to>
      <xdr:col>55</xdr:col>
      <xdr:colOff>50800</xdr:colOff>
      <xdr:row>99</xdr:row>
      <xdr:rowOff>116945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7446</xdr:rowOff>
    </xdr:from>
    <xdr:to>
      <xdr:col>50</xdr:col>
      <xdr:colOff>165100</xdr:colOff>
      <xdr:row>99</xdr:row>
      <xdr:rowOff>109046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100173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7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160976</xdr:rowOff>
    </xdr:from>
    <xdr:to>
      <xdr:col>46</xdr:col>
      <xdr:colOff>38100</xdr:colOff>
      <xdr:row>99</xdr:row>
      <xdr:rowOff>91126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6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82253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5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2511</xdr:rowOff>
    </xdr:from>
    <xdr:to>
      <xdr:col>41</xdr:col>
      <xdr:colOff>101600</xdr:colOff>
      <xdr:row>99</xdr:row>
      <xdr:rowOff>104111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95238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16046</xdr:rowOff>
    </xdr:from>
    <xdr:to>
      <xdr:col>36</xdr:col>
      <xdr:colOff>165100</xdr:colOff>
      <xdr:row>99</xdr:row>
      <xdr:rowOff>117646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108773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57939</xdr:rowOff>
    </xdr:from>
    <xdr:to>
      <xdr:col>85</xdr:col>
      <xdr:colOff>127000</xdr:colOff>
      <xdr:row>38</xdr:row>
      <xdr:rowOff>60193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73039"/>
          <a:ext cx="8382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60193</xdr:rowOff>
    </xdr:from>
    <xdr:to>
      <xdr:col>81</xdr:col>
      <xdr:colOff>50800</xdr:colOff>
      <xdr:row>38</xdr:row>
      <xdr:rowOff>137583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75293"/>
          <a:ext cx="889000" cy="7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137583</xdr:rowOff>
    </xdr:from>
    <xdr:to>
      <xdr:col>76</xdr:col>
      <xdr:colOff>114300</xdr:colOff>
      <xdr:row>38</xdr:row>
      <xdr:rowOff>137935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52683"/>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137935</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3035"/>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7139</xdr:rowOff>
    </xdr:from>
    <xdr:to>
      <xdr:col>85</xdr:col>
      <xdr:colOff>177800</xdr:colOff>
      <xdr:row>38</xdr:row>
      <xdr:rowOff>108739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137966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9393</xdr:rowOff>
    </xdr:from>
    <xdr:to>
      <xdr:col>81</xdr:col>
      <xdr:colOff>101600</xdr:colOff>
      <xdr:row>38</xdr:row>
      <xdr:rowOff>110993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2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127520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9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86783</xdr:rowOff>
    </xdr:from>
    <xdr:to>
      <xdr:col>76</xdr:col>
      <xdr:colOff>165100</xdr:colOff>
      <xdr:row>39</xdr:row>
      <xdr:rowOff>16933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8060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694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87135</xdr:rowOff>
    </xdr:from>
    <xdr:to>
      <xdr:col>72</xdr:col>
      <xdr:colOff>38100</xdr:colOff>
      <xdr:row>39</xdr:row>
      <xdr:rowOff>17285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8412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9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137460</xdr:rowOff>
    </xdr:from>
    <xdr:to>
      <xdr:col>85</xdr:col>
      <xdr:colOff>127000</xdr:colOff>
      <xdr:row>77</xdr:row>
      <xdr:rowOff>40058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67660"/>
          <a:ext cx="8382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40058</xdr:rowOff>
    </xdr:from>
    <xdr:to>
      <xdr:col>81</xdr:col>
      <xdr:colOff>50800</xdr:colOff>
      <xdr:row>77</xdr:row>
      <xdr:rowOff>47716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41708"/>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35770</xdr:rowOff>
    </xdr:from>
    <xdr:to>
      <xdr:col>76</xdr:col>
      <xdr:colOff>114300</xdr:colOff>
      <xdr:row>77</xdr:row>
      <xdr:rowOff>47716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37420"/>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35770</xdr:rowOff>
    </xdr:from>
    <xdr:to>
      <xdr:col>71</xdr:col>
      <xdr:colOff>177800</xdr:colOff>
      <xdr:row>77</xdr:row>
      <xdr:rowOff>50597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37420"/>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86660</xdr:rowOff>
    </xdr:from>
    <xdr:to>
      <xdr:col>85</xdr:col>
      <xdr:colOff>177800</xdr:colOff>
      <xdr:row>77</xdr:row>
      <xdr:rowOff>16810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109537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6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160708</xdr:rowOff>
    </xdr:from>
    <xdr:to>
      <xdr:col>81</xdr:col>
      <xdr:colOff>101600</xdr:colOff>
      <xdr:row>77</xdr:row>
      <xdr:rowOff>90858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81985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8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168366</xdr:rowOff>
    </xdr:from>
    <xdr:to>
      <xdr:col>76</xdr:col>
      <xdr:colOff>165100</xdr:colOff>
      <xdr:row>77</xdr:row>
      <xdr:rowOff>98516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89643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9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156420</xdr:rowOff>
    </xdr:from>
    <xdr:to>
      <xdr:col>72</xdr:col>
      <xdr:colOff>38100</xdr:colOff>
      <xdr:row>77</xdr:row>
      <xdr:rowOff>86570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77697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171247</xdr:rowOff>
    </xdr:from>
    <xdr:to>
      <xdr:col>67</xdr:col>
      <xdr:colOff>101600</xdr:colOff>
      <xdr:row>77</xdr:row>
      <xdr:rowOff>101397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92524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21645</xdr:rowOff>
    </xdr:from>
    <xdr:to>
      <xdr:col>85</xdr:col>
      <xdr:colOff>127000</xdr:colOff>
      <xdr:row>98</xdr:row>
      <xdr:rowOff>112345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23745"/>
          <a:ext cx="838200" cy="9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21645</xdr:rowOff>
    </xdr:from>
    <xdr:to>
      <xdr:col>81</xdr:col>
      <xdr:colOff>50800</xdr:colOff>
      <xdr:row>98</xdr:row>
      <xdr:rowOff>109409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23745"/>
          <a:ext cx="889000" cy="8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109409</xdr:rowOff>
    </xdr:from>
    <xdr:to>
      <xdr:col>76</xdr:col>
      <xdr:colOff>114300</xdr:colOff>
      <xdr:row>98</xdr:row>
      <xdr:rowOff>145479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11509"/>
          <a:ext cx="889000" cy="3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139939</xdr:rowOff>
    </xdr:from>
    <xdr:to>
      <xdr:col>71</xdr:col>
      <xdr:colOff>177800</xdr:colOff>
      <xdr:row>98</xdr:row>
      <xdr:rowOff>145479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42039"/>
          <a:ext cx="8890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61545</xdr:rowOff>
    </xdr:from>
    <xdr:to>
      <xdr:col>85</xdr:col>
      <xdr:colOff>177800</xdr:colOff>
      <xdr:row>98</xdr:row>
      <xdr:rowOff>163145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20922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142295</xdr:rowOff>
    </xdr:from>
    <xdr:to>
      <xdr:col>81</xdr:col>
      <xdr:colOff>101600</xdr:colOff>
      <xdr:row>98</xdr:row>
      <xdr:rowOff>72445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88972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58609</xdr:rowOff>
    </xdr:from>
    <xdr:to>
      <xdr:col>76</xdr:col>
      <xdr:colOff>165100</xdr:colOff>
      <xdr:row>98</xdr:row>
      <xdr:rowOff>160209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5286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94679</xdr:rowOff>
    </xdr:from>
    <xdr:to>
      <xdr:col>72</xdr:col>
      <xdr:colOff>38100</xdr:colOff>
      <xdr:row>99</xdr:row>
      <xdr:rowOff>24829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41356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89139</xdr:rowOff>
    </xdr:from>
    <xdr:to>
      <xdr:col>67</xdr:col>
      <xdr:colOff>101600</xdr:colOff>
      <xdr:row>99</xdr:row>
      <xdr:rowOff>19289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35816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6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90614"/>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4064</xdr:rowOff>
    </xdr:from>
    <xdr:to>
      <xdr:col>111</xdr:col>
      <xdr:colOff>177800</xdr:colOff>
      <xdr:row>39</xdr:row>
      <xdr:rowOff>11226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690614"/>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3911</xdr:rowOff>
    </xdr:from>
    <xdr:to>
      <xdr:col>107</xdr:col>
      <xdr:colOff>50800</xdr:colOff>
      <xdr:row>39</xdr:row>
      <xdr:rowOff>11226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9046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3911</xdr:rowOff>
    </xdr:from>
    <xdr:to>
      <xdr:col>102</xdr:col>
      <xdr:colOff>114300</xdr:colOff>
      <xdr:row>39</xdr:row>
      <xdr:rowOff>6731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69046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124714</xdr:rowOff>
    </xdr:from>
    <xdr:to>
      <xdr:col>112</xdr:col>
      <xdr:colOff>38100</xdr:colOff>
      <xdr:row>39</xdr:row>
      <xdr:rowOff>54864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45991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131876</xdr:rowOff>
    </xdr:from>
    <xdr:to>
      <xdr:col>107</xdr:col>
      <xdr:colOff>101600</xdr:colOff>
      <xdr:row>39</xdr:row>
      <xdr:rowOff>62026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4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53153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739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124561</xdr:rowOff>
    </xdr:from>
    <xdr:to>
      <xdr:col>102</xdr:col>
      <xdr:colOff>165100</xdr:colOff>
      <xdr:row>39</xdr:row>
      <xdr:rowOff>54711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45838</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732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127381</xdr:rowOff>
    </xdr:from>
    <xdr:to>
      <xdr:col>98</xdr:col>
      <xdr:colOff>38100</xdr:colOff>
      <xdr:row>39</xdr:row>
      <xdr:rowOff>57531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48658</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73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136316</xdr:rowOff>
    </xdr:from>
    <xdr:to>
      <xdr:col>116</xdr:col>
      <xdr:colOff>63500</xdr:colOff>
      <xdr:row>58</xdr:row>
      <xdr:rowOff>136403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80416"/>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136403</xdr:rowOff>
    </xdr:from>
    <xdr:to>
      <xdr:col>111</xdr:col>
      <xdr:colOff>177800</xdr:colOff>
      <xdr:row>58</xdr:row>
      <xdr:rowOff>136477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0503"/>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136477</xdr:rowOff>
    </xdr:from>
    <xdr:to>
      <xdr:col>107</xdr:col>
      <xdr:colOff>50800</xdr:colOff>
      <xdr:row>58</xdr:row>
      <xdr:rowOff>136564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80577"/>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136564</xdr:rowOff>
    </xdr:from>
    <xdr:to>
      <xdr:col>102</xdr:col>
      <xdr:colOff>114300</xdr:colOff>
      <xdr:row>58</xdr:row>
      <xdr:rowOff>136655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8066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85516</xdr:rowOff>
    </xdr:from>
    <xdr:to>
      <xdr:col>116</xdr:col>
      <xdr:colOff>114300</xdr:colOff>
      <xdr:row>59</xdr:row>
      <xdr:rowOff>15666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54968</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85603</xdr:rowOff>
    </xdr:from>
    <xdr:to>
      <xdr:col>112</xdr:col>
      <xdr:colOff>38100</xdr:colOff>
      <xdr:row>59</xdr:row>
      <xdr:rowOff>15753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6880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2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85677</xdr:rowOff>
    </xdr:from>
    <xdr:to>
      <xdr:col>107</xdr:col>
      <xdr:colOff>101600</xdr:colOff>
      <xdr:row>59</xdr:row>
      <xdr:rowOff>15827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6954</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85764</xdr:rowOff>
    </xdr:from>
    <xdr:to>
      <xdr:col>102</xdr:col>
      <xdr:colOff>165100</xdr:colOff>
      <xdr:row>59</xdr:row>
      <xdr:rowOff>15914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7041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2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85855</xdr:rowOff>
    </xdr:from>
    <xdr:to>
      <xdr:col>98</xdr:col>
      <xdr:colOff>38100</xdr:colOff>
      <xdr:row>59</xdr:row>
      <xdr:rowOff>16005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2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7132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22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148781</xdr:rowOff>
    </xdr:from>
    <xdr:to>
      <xdr:col>116</xdr:col>
      <xdr:colOff>63500</xdr:colOff>
      <xdr:row>74</xdr:row>
      <xdr:rowOff>45568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2664631"/>
          <a:ext cx="8382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584</xdr:rowOff>
    </xdr:from>
    <xdr:to>
      <xdr:col>111</xdr:col>
      <xdr:colOff>177800</xdr:colOff>
      <xdr:row>73</xdr:row>
      <xdr:rowOff>148781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516434"/>
          <a:ext cx="889000" cy="1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584</xdr:rowOff>
    </xdr:from>
    <xdr:to>
      <xdr:col>107</xdr:col>
      <xdr:colOff>50800</xdr:colOff>
      <xdr:row>74</xdr:row>
      <xdr:rowOff>20879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516434"/>
          <a:ext cx="889000" cy="1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38976</xdr:rowOff>
    </xdr:from>
    <xdr:to>
      <xdr:col>102</xdr:col>
      <xdr:colOff>114300</xdr:colOff>
      <xdr:row>74</xdr:row>
      <xdr:rowOff>20879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554826"/>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166218</xdr:rowOff>
    </xdr:from>
    <xdr:to>
      <xdr:col>116</xdr:col>
      <xdr:colOff>114300</xdr:colOff>
      <xdr:row>74</xdr:row>
      <xdr:rowOff>96368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68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17645</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53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97981</xdr:rowOff>
    </xdr:from>
    <xdr:to>
      <xdr:col>112</xdr:col>
      <xdr:colOff>38100</xdr:colOff>
      <xdr:row>74</xdr:row>
      <xdr:rowOff>28131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6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44658</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23795" y="1238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121234</xdr:rowOff>
    </xdr:from>
    <xdr:to>
      <xdr:col>107</xdr:col>
      <xdr:colOff>101600</xdr:colOff>
      <xdr:row>73</xdr:row>
      <xdr:rowOff>51384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4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67911</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34795" y="1224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141529</xdr:rowOff>
    </xdr:from>
    <xdr:to>
      <xdr:col>102</xdr:col>
      <xdr:colOff>165100</xdr:colOff>
      <xdr:row>74</xdr:row>
      <xdr:rowOff>71679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6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88206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4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159626</xdr:rowOff>
    </xdr:from>
    <xdr:to>
      <xdr:col>98</xdr:col>
      <xdr:colOff>38100</xdr:colOff>
      <xdr:row>73</xdr:row>
      <xdr:rowOff>89776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5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106303</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56795" y="122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一人当たりのコストについては、その年度の実施事業の内容や人口数により大きく変動するものと思われるが、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年度の特徴としては、令和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年度建設を予定していた中央公民館建設を休止することとし、その中央公民館等建設基金を含め４基金を廃止し財政</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基金や資産活性基金の積み替えを</a:t>
          </a:r>
          <a:r>
            <a:rPr kumimoji="1" lang="ja-JP" altLang="en-US" sz="1100">
              <a:solidFill>
                <a:schemeClr val="dk1"/>
              </a:solidFill>
              <a:effectLst/>
              <a:latin typeface="+mn-lt"/>
              <a:ea typeface="+mn-ea"/>
              <a:cs typeface="+mn-cs"/>
            </a:rPr>
            <a:t>平成３０年度に</a:t>
          </a:r>
          <a:r>
            <a:rPr kumimoji="1" lang="ja-JP" altLang="ja-JP" sz="1100">
              <a:solidFill>
                <a:schemeClr val="dk1"/>
              </a:solidFill>
              <a:effectLst/>
              <a:latin typeface="+mn-lt"/>
              <a:ea typeface="+mn-ea"/>
              <a:cs typeface="+mn-cs"/>
            </a:rPr>
            <a:t>実施した</a:t>
          </a:r>
          <a:r>
            <a:rPr kumimoji="1" lang="ja-JP" altLang="en-US" sz="1100">
              <a:solidFill>
                <a:schemeClr val="dk1"/>
              </a:solidFill>
              <a:effectLst/>
              <a:latin typeface="+mn-lt"/>
              <a:ea typeface="+mn-ea"/>
              <a:cs typeface="+mn-cs"/>
            </a:rPr>
            <a:t>ものが皆減となり、</a:t>
          </a:r>
          <a:r>
            <a:rPr kumimoji="1" lang="ja-JP" altLang="ja-JP" sz="1100">
              <a:solidFill>
                <a:schemeClr val="dk1"/>
              </a:solidFill>
              <a:effectLst/>
              <a:latin typeface="+mn-lt"/>
              <a:ea typeface="+mn-ea"/>
              <a:cs typeface="+mn-cs"/>
            </a:rPr>
            <a:t>積立金が前年度から一人当たり</a:t>
          </a:r>
          <a:r>
            <a:rPr kumimoji="1" lang="ja-JP" altLang="en-US" sz="1100">
              <a:solidFill>
                <a:schemeClr val="dk1"/>
              </a:solidFill>
              <a:effectLst/>
              <a:latin typeface="+mn-lt"/>
              <a:ea typeface="+mn-ea"/>
              <a:cs typeface="+mn-cs"/>
            </a:rPr>
            <a:t>７１，４１８</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一方で公債費が貸工場建設事業の過疎債償還の開始により一人当たり１６，１９６円の増加となっている。また</a:t>
          </a:r>
          <a:r>
            <a:rPr kumimoji="1" lang="ja-JP" altLang="ja-JP" sz="1100">
              <a:solidFill>
                <a:schemeClr val="dk1"/>
              </a:solidFill>
              <a:effectLst/>
              <a:latin typeface="+mn-lt"/>
              <a:ea typeface="+mn-ea"/>
              <a:cs typeface="+mn-cs"/>
            </a:rPr>
            <a:t>診療所の運営費</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金が毎年２億円を超え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介護給付費が年々増加していることから、</a:t>
          </a:r>
          <a:r>
            <a:rPr kumimoji="1" lang="ja-JP" altLang="en-US" sz="1100">
              <a:solidFill>
                <a:schemeClr val="dk1"/>
              </a:solidFill>
              <a:effectLst/>
              <a:latin typeface="+mn-lt"/>
              <a:ea typeface="+mn-ea"/>
              <a:cs typeface="+mn-cs"/>
            </a:rPr>
            <a:t>繰出金については</a:t>
          </a:r>
          <a:r>
            <a:rPr kumimoji="1" lang="ja-JP" altLang="ja-JP" sz="1100">
              <a:solidFill>
                <a:schemeClr val="dk1"/>
              </a:solidFill>
              <a:effectLst/>
              <a:latin typeface="+mn-lt"/>
              <a:ea typeface="+mn-ea"/>
              <a:cs typeface="+mn-cs"/>
            </a:rPr>
            <a:t>類似団体平均と比較すると一人当たり</a:t>
          </a:r>
          <a:r>
            <a:rPr kumimoji="1" lang="ja-JP" altLang="en-US" sz="1100">
              <a:solidFill>
                <a:schemeClr val="dk1"/>
              </a:solidFill>
              <a:effectLst/>
              <a:latin typeface="+mn-lt"/>
              <a:ea typeface="+mn-ea"/>
              <a:cs typeface="+mn-cs"/>
            </a:rPr>
            <a:t>２３，９９９</a:t>
          </a:r>
          <a:r>
            <a:rPr kumimoji="1" lang="ja-JP" altLang="ja-JP" sz="1100">
              <a:solidFill>
                <a:schemeClr val="dk1"/>
              </a:solidFill>
              <a:effectLst/>
              <a:latin typeface="+mn-lt"/>
              <a:ea typeface="+mn-ea"/>
              <a:cs typeface="+mn-cs"/>
            </a:rPr>
            <a:t>円高くなっている。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5,345
161.67
4,570,100
4,249,540
311,121
2,483,889
4,419,877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52451</xdr:rowOff>
    </xdr:from>
    <xdr:to>
      <xdr:col>24</xdr:col>
      <xdr:colOff>63500</xdr:colOff>
      <xdr:row>32</xdr:row>
      <xdr:rowOff>97663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38851"/>
          <a:ext cx="8382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52451</xdr:rowOff>
    </xdr:from>
    <xdr:to>
      <xdr:col>19</xdr:col>
      <xdr:colOff>177800</xdr:colOff>
      <xdr:row>32</xdr:row>
      <xdr:rowOff>75311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3885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75311</xdr:rowOff>
    </xdr:from>
    <xdr:to>
      <xdr:col>15</xdr:col>
      <xdr:colOff>50800</xdr:colOff>
      <xdr:row>32</xdr:row>
      <xdr:rowOff>146431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61711"/>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79756</xdr:rowOff>
    </xdr:from>
    <xdr:to>
      <xdr:col>10</xdr:col>
      <xdr:colOff>114300</xdr:colOff>
      <xdr:row>32</xdr:row>
      <xdr:rowOff>146431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6615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46863</xdr:rowOff>
    </xdr:from>
    <xdr:to>
      <xdr:col>24</xdr:col>
      <xdr:colOff>114300</xdr:colOff>
      <xdr:row>32</xdr:row>
      <xdr:rowOff>148463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3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69740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8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1651</xdr:rowOff>
    </xdr:from>
    <xdr:to>
      <xdr:col>20</xdr:col>
      <xdr:colOff>38100</xdr:colOff>
      <xdr:row>32</xdr:row>
      <xdr:rowOff>103251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119778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6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24511</xdr:rowOff>
    </xdr:from>
    <xdr:to>
      <xdr:col>15</xdr:col>
      <xdr:colOff>101600</xdr:colOff>
      <xdr:row>32</xdr:row>
      <xdr:rowOff>126111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142638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8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95631</xdr:rowOff>
    </xdr:from>
    <xdr:to>
      <xdr:col>10</xdr:col>
      <xdr:colOff>165100</xdr:colOff>
      <xdr:row>33</xdr:row>
      <xdr:rowOff>25781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42308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28956</xdr:rowOff>
    </xdr:from>
    <xdr:to>
      <xdr:col>6</xdr:col>
      <xdr:colOff>38100</xdr:colOff>
      <xdr:row>32</xdr:row>
      <xdr:rowOff>130556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147083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9686</xdr:rowOff>
    </xdr:from>
    <xdr:to>
      <xdr:col>24</xdr:col>
      <xdr:colOff>63500</xdr:colOff>
      <xdr:row>58</xdr:row>
      <xdr:rowOff>85953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53786"/>
          <a:ext cx="838200" cy="7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9686</xdr:rowOff>
    </xdr:from>
    <xdr:to>
      <xdr:col>19</xdr:col>
      <xdr:colOff>177800</xdr:colOff>
      <xdr:row>58</xdr:row>
      <xdr:rowOff>121000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53786"/>
          <a:ext cx="889000" cy="1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113927</xdr:rowOff>
    </xdr:from>
    <xdr:to>
      <xdr:col>15</xdr:col>
      <xdr:colOff>50800</xdr:colOff>
      <xdr:row>58</xdr:row>
      <xdr:rowOff>121000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8027"/>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113927</xdr:rowOff>
    </xdr:from>
    <xdr:to>
      <xdr:col>10</xdr:col>
      <xdr:colOff>114300</xdr:colOff>
      <xdr:row>58</xdr:row>
      <xdr:rowOff>127843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8027"/>
          <a:ext cx="88900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35153</xdr:rowOff>
    </xdr:from>
    <xdr:to>
      <xdr:col>24</xdr:col>
      <xdr:colOff>114300</xdr:colOff>
      <xdr:row>58</xdr:row>
      <xdr:rowOff>136753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165980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130336</xdr:rowOff>
    </xdr:from>
    <xdr:to>
      <xdr:col>20</xdr:col>
      <xdr:colOff>38100</xdr:colOff>
      <xdr:row>58</xdr:row>
      <xdr:rowOff>60486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77013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7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70200</xdr:rowOff>
    </xdr:from>
    <xdr:to>
      <xdr:col>15</xdr:col>
      <xdr:colOff>101600</xdr:colOff>
      <xdr:row>59</xdr:row>
      <xdr:rowOff>350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16877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63127</xdr:rowOff>
    </xdr:from>
    <xdr:to>
      <xdr:col>10</xdr:col>
      <xdr:colOff>165100</xdr:colOff>
      <xdr:row>58</xdr:row>
      <xdr:rowOff>164727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9804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8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77043</xdr:rowOff>
    </xdr:from>
    <xdr:to>
      <xdr:col>6</xdr:col>
      <xdr:colOff>38100</xdr:colOff>
      <xdr:row>59</xdr:row>
      <xdr:rowOff>7193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23720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9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120960</xdr:rowOff>
    </xdr:from>
    <xdr:to>
      <xdr:col>24</xdr:col>
      <xdr:colOff>63500</xdr:colOff>
      <xdr:row>76</xdr:row>
      <xdr:rowOff>170596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51160"/>
          <a:ext cx="838200" cy="4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125087</xdr:rowOff>
    </xdr:from>
    <xdr:to>
      <xdr:col>19</xdr:col>
      <xdr:colOff>177800</xdr:colOff>
      <xdr:row>76</xdr:row>
      <xdr:rowOff>170596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55287"/>
          <a:ext cx="889000" cy="4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166388</xdr:rowOff>
    </xdr:from>
    <xdr:to>
      <xdr:col>15</xdr:col>
      <xdr:colOff>50800</xdr:colOff>
      <xdr:row>76</xdr:row>
      <xdr:rowOff>125087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25138"/>
          <a:ext cx="889000" cy="1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166388</xdr:rowOff>
    </xdr:from>
    <xdr:to>
      <xdr:col>10</xdr:col>
      <xdr:colOff>114300</xdr:colOff>
      <xdr:row>77</xdr:row>
      <xdr:rowOff>21279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25138"/>
          <a:ext cx="889000" cy="19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70160</xdr:rowOff>
    </xdr:from>
    <xdr:to>
      <xdr:col>24</xdr:col>
      <xdr:colOff>114300</xdr:colOff>
      <xdr:row>77</xdr:row>
      <xdr:rowOff>310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48587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7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119796</xdr:rowOff>
    </xdr:from>
    <xdr:to>
      <xdr:col>20</xdr:col>
      <xdr:colOff>38100</xdr:colOff>
      <xdr:row>77</xdr:row>
      <xdr:rowOff>49946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41073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4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74287</xdr:rowOff>
    </xdr:from>
    <xdr:to>
      <xdr:col>15</xdr:col>
      <xdr:colOff>101600</xdr:colOff>
      <xdr:row>77</xdr:row>
      <xdr:rowOff>4437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167014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9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115589</xdr:rowOff>
    </xdr:from>
    <xdr:to>
      <xdr:col>10</xdr:col>
      <xdr:colOff>165100</xdr:colOff>
      <xdr:row>76</xdr:row>
      <xdr:rowOff>45740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74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62266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4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141929</xdr:rowOff>
    </xdr:from>
    <xdr:to>
      <xdr:col>6</xdr:col>
      <xdr:colOff>38100</xdr:colOff>
      <xdr:row>77</xdr:row>
      <xdr:rowOff>72079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63206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6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115548</xdr:rowOff>
    </xdr:from>
    <xdr:to>
      <xdr:col>24</xdr:col>
      <xdr:colOff>63500</xdr:colOff>
      <xdr:row>97</xdr:row>
      <xdr:rowOff>119376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46198"/>
          <a:ext cx="8382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119376</xdr:rowOff>
    </xdr:from>
    <xdr:to>
      <xdr:col>19</xdr:col>
      <xdr:colOff>177800</xdr:colOff>
      <xdr:row>97</xdr:row>
      <xdr:rowOff>120972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50026"/>
          <a:ext cx="8890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120972</xdr:rowOff>
    </xdr:from>
    <xdr:to>
      <xdr:col>15</xdr:col>
      <xdr:colOff>50800</xdr:colOff>
      <xdr:row>97</xdr:row>
      <xdr:rowOff>140320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51622"/>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140320</xdr:rowOff>
    </xdr:from>
    <xdr:to>
      <xdr:col>10</xdr:col>
      <xdr:colOff>114300</xdr:colOff>
      <xdr:row>97</xdr:row>
      <xdr:rowOff>150876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70970"/>
          <a:ext cx="8890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64748</xdr:rowOff>
    </xdr:from>
    <xdr:to>
      <xdr:col>24</xdr:col>
      <xdr:colOff>114300</xdr:colOff>
      <xdr:row>97</xdr:row>
      <xdr:rowOff>166348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87625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68576</xdr:rowOff>
    </xdr:from>
    <xdr:to>
      <xdr:col>20</xdr:col>
      <xdr:colOff>38100</xdr:colOff>
      <xdr:row>97</xdr:row>
      <xdr:rowOff>170176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9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15253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4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70172</xdr:rowOff>
    </xdr:from>
    <xdr:to>
      <xdr:col>15</xdr:col>
      <xdr:colOff>101600</xdr:colOff>
      <xdr:row>98</xdr:row>
      <xdr:rowOff>322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16849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47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89520</xdr:rowOff>
    </xdr:from>
    <xdr:to>
      <xdr:col>10</xdr:col>
      <xdr:colOff>165100</xdr:colOff>
      <xdr:row>98</xdr:row>
      <xdr:rowOff>19670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49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100076</xdr:rowOff>
    </xdr:from>
    <xdr:to>
      <xdr:col>6</xdr:col>
      <xdr:colOff>38100</xdr:colOff>
      <xdr:row>98</xdr:row>
      <xdr:rowOff>30226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46753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101600</xdr:rowOff>
    </xdr:from>
    <xdr:to>
      <xdr:col>55</xdr:col>
      <xdr:colOff>0</xdr:colOff>
      <xdr:row>33</xdr:row>
      <xdr:rowOff>140843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5759450"/>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101600</xdr:rowOff>
    </xdr:from>
    <xdr:to>
      <xdr:col>50</xdr:col>
      <xdr:colOff>114300</xdr:colOff>
      <xdr:row>35</xdr:row>
      <xdr:rowOff>16256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5759450"/>
          <a:ext cx="889000" cy="2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16256</xdr:rowOff>
    </xdr:from>
    <xdr:to>
      <xdr:col>45</xdr:col>
      <xdr:colOff>177800</xdr:colOff>
      <xdr:row>35</xdr:row>
      <xdr:rowOff>142367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017006"/>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142367</xdr:rowOff>
    </xdr:from>
    <xdr:to>
      <xdr:col>41</xdr:col>
      <xdr:colOff>50800</xdr:colOff>
      <xdr:row>36</xdr:row>
      <xdr:rowOff>87122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143117"/>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90043</xdr:rowOff>
    </xdr:from>
    <xdr:to>
      <xdr:col>55</xdr:col>
      <xdr:colOff>50800</xdr:colOff>
      <xdr:row>34</xdr:row>
      <xdr:rowOff>20193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7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112920</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59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50800</xdr:rowOff>
    </xdr:from>
    <xdr:to>
      <xdr:col>50</xdr:col>
      <xdr:colOff>165100</xdr:colOff>
      <xdr:row>33</xdr:row>
      <xdr:rowOff>152400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168927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136906</xdr:rowOff>
    </xdr:from>
    <xdr:to>
      <xdr:col>46</xdr:col>
      <xdr:colOff>38100</xdr:colOff>
      <xdr:row>35</xdr:row>
      <xdr:rowOff>67056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83583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7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91567</xdr:rowOff>
    </xdr:from>
    <xdr:to>
      <xdr:col>41</xdr:col>
      <xdr:colOff>101600</xdr:colOff>
      <xdr:row>36</xdr:row>
      <xdr:rowOff>21717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0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38244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167239</xdr:rowOff>
    </xdr:from>
    <xdr:to>
      <xdr:col>55</xdr:col>
      <xdr:colOff>0</xdr:colOff>
      <xdr:row>58</xdr:row>
      <xdr:rowOff>1351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39889"/>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167239</xdr:rowOff>
    </xdr:from>
    <xdr:to>
      <xdr:col>50</xdr:col>
      <xdr:colOff>114300</xdr:colOff>
      <xdr:row>58</xdr:row>
      <xdr:rowOff>6728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39889"/>
          <a:ext cx="8890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6728</xdr:rowOff>
    </xdr:from>
    <xdr:to>
      <xdr:col>45</xdr:col>
      <xdr:colOff>177800</xdr:colOff>
      <xdr:row>58</xdr:row>
      <xdr:rowOff>13796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50828"/>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13796</xdr:rowOff>
    </xdr:from>
    <xdr:to>
      <xdr:col>41</xdr:col>
      <xdr:colOff>50800</xdr:colOff>
      <xdr:row>58</xdr:row>
      <xdr:rowOff>21660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5789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122001</xdr:rowOff>
    </xdr:from>
    <xdr:to>
      <xdr:col>55</xdr:col>
      <xdr:colOff>50800</xdr:colOff>
      <xdr:row>58</xdr:row>
      <xdr:rowOff>52151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9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144878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116439</xdr:rowOff>
    </xdr:from>
    <xdr:to>
      <xdr:col>50</xdr:col>
      <xdr:colOff>165100</xdr:colOff>
      <xdr:row>58</xdr:row>
      <xdr:rowOff>46589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8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63116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6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127378</xdr:rowOff>
    </xdr:from>
    <xdr:to>
      <xdr:col>46</xdr:col>
      <xdr:colOff>38100</xdr:colOff>
      <xdr:row>58</xdr:row>
      <xdr:rowOff>57528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48655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134446</xdr:rowOff>
    </xdr:from>
    <xdr:to>
      <xdr:col>41</xdr:col>
      <xdr:colOff>101600</xdr:colOff>
      <xdr:row>58</xdr:row>
      <xdr:rowOff>64596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81123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142310</xdr:rowOff>
    </xdr:from>
    <xdr:to>
      <xdr:col>36</xdr:col>
      <xdr:colOff>165100</xdr:colOff>
      <xdr:row>58</xdr:row>
      <xdr:rowOff>72460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88987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69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20904</xdr:rowOff>
    </xdr:from>
    <xdr:to>
      <xdr:col>55</xdr:col>
      <xdr:colOff>0</xdr:colOff>
      <xdr:row>77</xdr:row>
      <xdr:rowOff>50851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22554"/>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20904</xdr:rowOff>
    </xdr:from>
    <xdr:to>
      <xdr:col>50</xdr:col>
      <xdr:colOff>114300</xdr:colOff>
      <xdr:row>77</xdr:row>
      <xdr:rowOff>38227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22554"/>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57810</xdr:rowOff>
    </xdr:from>
    <xdr:to>
      <xdr:col>45</xdr:col>
      <xdr:colOff>177800</xdr:colOff>
      <xdr:row>77</xdr:row>
      <xdr:rowOff>38227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916560"/>
          <a:ext cx="889000" cy="3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166471</xdr:rowOff>
    </xdr:from>
    <xdr:to>
      <xdr:col>41</xdr:col>
      <xdr:colOff>50800</xdr:colOff>
      <xdr:row>75</xdr:row>
      <xdr:rowOff>57810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1996521"/>
          <a:ext cx="889000" cy="9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xdr:rowOff>
    </xdr:from>
    <xdr:to>
      <xdr:col>55</xdr:col>
      <xdr:colOff>50800</xdr:colOff>
      <xdr:row>77</xdr:row>
      <xdr:rowOff>101651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22928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141554</xdr:rowOff>
    </xdr:from>
    <xdr:to>
      <xdr:col>50</xdr:col>
      <xdr:colOff>165100</xdr:colOff>
      <xdr:row>77</xdr:row>
      <xdr:rowOff>71704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7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88231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4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158877</xdr:rowOff>
    </xdr:from>
    <xdr:to>
      <xdr:col>46</xdr:col>
      <xdr:colOff>38100</xdr:colOff>
      <xdr:row>77</xdr:row>
      <xdr:rowOff>89027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105554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7010</xdr:rowOff>
    </xdr:from>
    <xdr:to>
      <xdr:col>41</xdr:col>
      <xdr:colOff>101600</xdr:colOff>
      <xdr:row>75</xdr:row>
      <xdr:rowOff>108610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8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125137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6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115671</xdr:rowOff>
    </xdr:from>
    <xdr:to>
      <xdr:col>36</xdr:col>
      <xdr:colOff>165100</xdr:colOff>
      <xdr:row>70</xdr:row>
      <xdr:rowOff>45821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19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62348</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172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165875</xdr:rowOff>
    </xdr:from>
    <xdr:to>
      <xdr:col>55</xdr:col>
      <xdr:colOff>0</xdr:colOff>
      <xdr:row>99</xdr:row>
      <xdr:rowOff>19371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67975"/>
          <a:ext cx="8382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162531</xdr:rowOff>
    </xdr:from>
    <xdr:to>
      <xdr:col>50</xdr:col>
      <xdr:colOff>114300</xdr:colOff>
      <xdr:row>98</xdr:row>
      <xdr:rowOff>165875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64631"/>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162531</xdr:rowOff>
    </xdr:from>
    <xdr:to>
      <xdr:col>45</xdr:col>
      <xdr:colOff>177800</xdr:colOff>
      <xdr:row>98</xdr:row>
      <xdr:rowOff>169490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64631"/>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169490</xdr:rowOff>
    </xdr:from>
    <xdr:to>
      <xdr:col>41</xdr:col>
      <xdr:colOff>50800</xdr:colOff>
      <xdr:row>99</xdr:row>
      <xdr:rowOff>2877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71590"/>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140021</xdr:rowOff>
    </xdr:from>
    <xdr:to>
      <xdr:col>55</xdr:col>
      <xdr:colOff>50800</xdr:colOff>
      <xdr:row>99</xdr:row>
      <xdr:rowOff>70171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4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115075</xdr:rowOff>
    </xdr:from>
    <xdr:to>
      <xdr:col>50</xdr:col>
      <xdr:colOff>165100</xdr:colOff>
      <xdr:row>99</xdr:row>
      <xdr:rowOff>45225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61752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111731</xdr:rowOff>
    </xdr:from>
    <xdr:to>
      <xdr:col>46</xdr:col>
      <xdr:colOff>38100</xdr:colOff>
      <xdr:row>99</xdr:row>
      <xdr:rowOff>41881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58408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118690</xdr:rowOff>
    </xdr:from>
    <xdr:to>
      <xdr:col>41</xdr:col>
      <xdr:colOff>101600</xdr:colOff>
      <xdr:row>99</xdr:row>
      <xdr:rowOff>48840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65367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123527</xdr:rowOff>
    </xdr:from>
    <xdr:to>
      <xdr:col>36</xdr:col>
      <xdr:colOff>165100</xdr:colOff>
      <xdr:row>99</xdr:row>
      <xdr:rowOff>53677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44804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2037</xdr:rowOff>
    </xdr:from>
    <xdr:to>
      <xdr:col>85</xdr:col>
      <xdr:colOff>127000</xdr:colOff>
      <xdr:row>38</xdr:row>
      <xdr:rowOff>18538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517137"/>
          <a:ext cx="8382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1392</xdr:rowOff>
    </xdr:from>
    <xdr:to>
      <xdr:col>81</xdr:col>
      <xdr:colOff>50800</xdr:colOff>
      <xdr:row>38</xdr:row>
      <xdr:rowOff>2037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16492"/>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161851</xdr:rowOff>
    </xdr:from>
    <xdr:to>
      <xdr:col>76</xdr:col>
      <xdr:colOff>114300</xdr:colOff>
      <xdr:row>38</xdr:row>
      <xdr:rowOff>1392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05501"/>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161851</xdr:rowOff>
    </xdr:from>
    <xdr:to>
      <xdr:col>71</xdr:col>
      <xdr:colOff>177800</xdr:colOff>
      <xdr:row>38</xdr:row>
      <xdr:rowOff>35843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05501"/>
          <a:ext cx="889000" cy="4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139187</xdr:rowOff>
    </xdr:from>
    <xdr:to>
      <xdr:col>85</xdr:col>
      <xdr:colOff>177800</xdr:colOff>
      <xdr:row>38</xdr:row>
      <xdr:rowOff>69337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122687</xdr:rowOff>
    </xdr:from>
    <xdr:to>
      <xdr:col>81</xdr:col>
      <xdr:colOff>101600</xdr:colOff>
      <xdr:row>38</xdr:row>
      <xdr:rowOff>52837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43964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122043</xdr:rowOff>
    </xdr:from>
    <xdr:to>
      <xdr:col>76</xdr:col>
      <xdr:colOff>165100</xdr:colOff>
      <xdr:row>38</xdr:row>
      <xdr:rowOff>52192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656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43319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5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111051</xdr:rowOff>
    </xdr:from>
    <xdr:to>
      <xdr:col>72</xdr:col>
      <xdr:colOff>38100</xdr:colOff>
      <xdr:row>38</xdr:row>
      <xdr:rowOff>41201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32328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156492</xdr:rowOff>
    </xdr:from>
    <xdr:to>
      <xdr:col>67</xdr:col>
      <xdr:colOff>101600</xdr:colOff>
      <xdr:row>38</xdr:row>
      <xdr:rowOff>86643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001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77770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136588</xdr:rowOff>
    </xdr:from>
    <xdr:to>
      <xdr:col>85</xdr:col>
      <xdr:colOff>127000</xdr:colOff>
      <xdr:row>57</xdr:row>
      <xdr:rowOff>149931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09238"/>
          <a:ext cx="8382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66790</xdr:rowOff>
    </xdr:from>
    <xdr:to>
      <xdr:col>81</xdr:col>
      <xdr:colOff>50800</xdr:colOff>
      <xdr:row>57</xdr:row>
      <xdr:rowOff>149931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839440"/>
          <a:ext cx="889000" cy="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66790</xdr:rowOff>
    </xdr:from>
    <xdr:to>
      <xdr:col>76</xdr:col>
      <xdr:colOff>114300</xdr:colOff>
      <xdr:row>57</xdr:row>
      <xdr:rowOff>101139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839440"/>
          <a:ext cx="889000" cy="3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101139</xdr:rowOff>
    </xdr:from>
    <xdr:to>
      <xdr:col>71</xdr:col>
      <xdr:colOff>177800</xdr:colOff>
      <xdr:row>57</xdr:row>
      <xdr:rowOff>148220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873789"/>
          <a:ext cx="889000" cy="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85788</xdr:rowOff>
    </xdr:from>
    <xdr:to>
      <xdr:col>85</xdr:col>
      <xdr:colOff>177800</xdr:colOff>
      <xdr:row>58</xdr:row>
      <xdr:rowOff>15938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108665</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7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99131</xdr:rowOff>
    </xdr:from>
    <xdr:to>
      <xdr:col>81</xdr:col>
      <xdr:colOff>101600</xdr:colOff>
      <xdr:row>58</xdr:row>
      <xdr:rowOff>29281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45808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6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15990</xdr:rowOff>
    </xdr:from>
    <xdr:to>
      <xdr:col>76</xdr:col>
      <xdr:colOff>165100</xdr:colOff>
      <xdr:row>57</xdr:row>
      <xdr:rowOff>117590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7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134117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56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50339</xdr:rowOff>
    </xdr:from>
    <xdr:to>
      <xdr:col>72</xdr:col>
      <xdr:colOff>38100</xdr:colOff>
      <xdr:row>57</xdr:row>
      <xdr:rowOff>151939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2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168466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59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97420</xdr:rowOff>
    </xdr:from>
    <xdr:to>
      <xdr:col>67</xdr:col>
      <xdr:colOff>101600</xdr:colOff>
      <xdr:row>58</xdr:row>
      <xdr:rowOff>27570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7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44097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6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57939</xdr:rowOff>
    </xdr:from>
    <xdr:to>
      <xdr:col>85</xdr:col>
      <xdr:colOff>127000</xdr:colOff>
      <xdr:row>78</xdr:row>
      <xdr:rowOff>60193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31039"/>
          <a:ext cx="8382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60193</xdr:rowOff>
    </xdr:from>
    <xdr:to>
      <xdr:col>81</xdr:col>
      <xdr:colOff>50800</xdr:colOff>
      <xdr:row>78</xdr:row>
      <xdr:rowOff>137584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33293"/>
          <a:ext cx="889000" cy="7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137584</xdr:rowOff>
    </xdr:from>
    <xdr:to>
      <xdr:col>76</xdr:col>
      <xdr:colOff>114300</xdr:colOff>
      <xdr:row>78</xdr:row>
      <xdr:rowOff>137936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10684"/>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137936</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11036"/>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7139</xdr:rowOff>
    </xdr:from>
    <xdr:to>
      <xdr:col>85</xdr:col>
      <xdr:colOff>177800</xdr:colOff>
      <xdr:row>78</xdr:row>
      <xdr:rowOff>108739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137966</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6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9393</xdr:rowOff>
    </xdr:from>
    <xdr:to>
      <xdr:col>81</xdr:col>
      <xdr:colOff>101600</xdr:colOff>
      <xdr:row>78</xdr:row>
      <xdr:rowOff>110993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127520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5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86784</xdr:rowOff>
    </xdr:from>
    <xdr:to>
      <xdr:col>76</xdr:col>
      <xdr:colOff>165100</xdr:colOff>
      <xdr:row>79</xdr:row>
      <xdr:rowOff>16934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8061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55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87136</xdr:rowOff>
    </xdr:from>
    <xdr:to>
      <xdr:col>72</xdr:col>
      <xdr:colOff>38100</xdr:colOff>
      <xdr:row>79</xdr:row>
      <xdr:rowOff>17286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8413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5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137460</xdr:rowOff>
    </xdr:from>
    <xdr:to>
      <xdr:col>85</xdr:col>
      <xdr:colOff>127000</xdr:colOff>
      <xdr:row>97</xdr:row>
      <xdr:rowOff>40058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596660"/>
          <a:ext cx="8382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40058</xdr:rowOff>
    </xdr:from>
    <xdr:to>
      <xdr:col>81</xdr:col>
      <xdr:colOff>50800</xdr:colOff>
      <xdr:row>97</xdr:row>
      <xdr:rowOff>47716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70708"/>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35770</xdr:rowOff>
    </xdr:from>
    <xdr:to>
      <xdr:col>76</xdr:col>
      <xdr:colOff>114300</xdr:colOff>
      <xdr:row>97</xdr:row>
      <xdr:rowOff>47716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66420"/>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35770</xdr:rowOff>
    </xdr:from>
    <xdr:to>
      <xdr:col>71</xdr:col>
      <xdr:colOff>177800</xdr:colOff>
      <xdr:row>97</xdr:row>
      <xdr:rowOff>50597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666420"/>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86660</xdr:rowOff>
    </xdr:from>
    <xdr:to>
      <xdr:col>85</xdr:col>
      <xdr:colOff>177800</xdr:colOff>
      <xdr:row>97</xdr:row>
      <xdr:rowOff>16810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109537</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3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160708</xdr:rowOff>
    </xdr:from>
    <xdr:to>
      <xdr:col>81</xdr:col>
      <xdr:colOff>101600</xdr:colOff>
      <xdr:row>97</xdr:row>
      <xdr:rowOff>90858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81985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168366</xdr:rowOff>
    </xdr:from>
    <xdr:to>
      <xdr:col>76</xdr:col>
      <xdr:colOff>165100</xdr:colOff>
      <xdr:row>97</xdr:row>
      <xdr:rowOff>98516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89643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156420</xdr:rowOff>
    </xdr:from>
    <xdr:to>
      <xdr:col>72</xdr:col>
      <xdr:colOff>38100</xdr:colOff>
      <xdr:row>97</xdr:row>
      <xdr:rowOff>86570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77697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171247</xdr:rowOff>
    </xdr:from>
    <xdr:to>
      <xdr:col>67</xdr:col>
      <xdr:colOff>101600</xdr:colOff>
      <xdr:row>97</xdr:row>
      <xdr:rowOff>101397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92524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一人当たりのコストについては、その年度の実施事業の普通建設事業等の内容や人口数により大きく変動するものと思われるが、</a:t>
          </a:r>
          <a:r>
            <a:rPr kumimoji="1" lang="ja-JP" altLang="en-US" sz="1100">
              <a:solidFill>
                <a:schemeClr val="dk1"/>
              </a:solidFill>
              <a:effectLst/>
              <a:latin typeface="+mn-lt"/>
              <a:ea typeface="+mn-ea"/>
              <a:cs typeface="+mn-cs"/>
            </a:rPr>
            <a:t>平成３０年度に</a:t>
          </a:r>
          <a:r>
            <a:rPr kumimoji="1" lang="ja-JP" altLang="ja-JP" sz="1100">
              <a:solidFill>
                <a:schemeClr val="dk1"/>
              </a:solidFill>
              <a:effectLst/>
              <a:latin typeface="+mn-lt"/>
              <a:ea typeface="+mn-ea"/>
              <a:cs typeface="+mn-cs"/>
            </a:rPr>
            <a:t>中央公民館等建設基金等の廃止による財政</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基金等への移行等によ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総務費の</a:t>
          </a:r>
          <a:r>
            <a:rPr kumimoji="1" lang="ja-JP" altLang="en-US" sz="1100">
              <a:solidFill>
                <a:schemeClr val="dk1"/>
              </a:solidFill>
              <a:effectLst/>
              <a:latin typeface="+mn-lt"/>
              <a:ea typeface="+mn-ea"/>
              <a:cs typeface="+mn-cs"/>
            </a:rPr>
            <a:t>支出</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大幅に減少したことから７０，０６１円減額した。</a:t>
          </a:r>
          <a:r>
            <a:rPr kumimoji="1" lang="ja-JP" altLang="ja-JP" sz="1100">
              <a:solidFill>
                <a:schemeClr val="dk1"/>
              </a:solidFill>
              <a:effectLst/>
              <a:latin typeface="+mn-lt"/>
              <a:ea typeface="+mn-ea"/>
              <a:cs typeface="+mn-cs"/>
            </a:rPr>
            <a:t>一方で公債費が貸工場建設事業の過疎債償還の開始により一人当たり１６，１９６円の増加となっている。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令和元年度は財源不足の穴埋めとして</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を取崩したことにより０．５８ポイント減少した。また実質</a:t>
          </a:r>
          <a:r>
            <a:rPr kumimoji="1" lang="ja-JP" altLang="ja-JP" sz="1100">
              <a:solidFill>
                <a:schemeClr val="dk1"/>
              </a:solidFill>
              <a:effectLst/>
              <a:latin typeface="+mn-lt"/>
              <a:ea typeface="+mn-ea"/>
              <a:cs typeface="+mn-cs"/>
            </a:rPr>
            <a:t>単年度収支は</a:t>
          </a:r>
          <a:r>
            <a:rPr kumimoji="1" lang="ja-JP" altLang="en-US" sz="1100">
              <a:solidFill>
                <a:schemeClr val="dk1"/>
              </a:solidFill>
              <a:effectLst/>
              <a:latin typeface="+mn-lt"/>
              <a:ea typeface="+mn-ea"/>
              <a:cs typeface="+mn-cs"/>
            </a:rPr>
            <a:t>３０年度に実施した中央公民館建設事業の休止に伴う特定目的基金から財政調整基金へ積み替えしたことによる特殊な積立金の増加要因が皆減したため、１．８３ポイントと減少している。慢性的な財源不足への基金繰入金がこのまま継続した場合、基金残高が著しく減少する可能性があり、今後も経常経費の抑制に努め、災害対応などを見据えた基金残高の確保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水道事業会計では、減価償却費等の内部留保資金が年々増加してきたが、平成２５年度から平成２６年度に中央監視等設備の更新を行い、平成２６年度から減少している。一般会計から特別会計への補助金及び繰出金で収支調整を行い、全特別会計で黒字収支となっている。今後とも特別会計の経費を極力抑制し赤字収支とならないよう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4570100</v>
      </c>
      <c r="BO4" s="393"/>
      <c r="BP4" s="393"/>
      <c r="BQ4" s="393"/>
      <c r="BR4" s="393"/>
      <c r="BS4" s="393"/>
      <c r="BT4" s="393"/>
      <c r="BU4" s="394"/>
      <c r="BV4" s="392">
        <v>5062422</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12.5</v>
      </c>
      <c r="CU4" s="399"/>
      <c r="CV4" s="399"/>
      <c r="CW4" s="399"/>
      <c r="CX4" s="399"/>
      <c r="CY4" s="399"/>
      <c r="CZ4" s="399"/>
      <c r="DA4" s="400"/>
      <c r="DB4" s="398">
        <v>11.2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4249540</v>
      </c>
      <c r="BO5" s="430"/>
      <c r="BP5" s="430"/>
      <c r="BQ5" s="430"/>
      <c r="BR5" s="430"/>
      <c r="BS5" s="430"/>
      <c r="BT5" s="430"/>
      <c r="BU5" s="431"/>
      <c r="BV5" s="429">
        <v>4752559</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91.6</v>
      </c>
      <c r="CU5" s="427"/>
      <c r="CV5" s="427"/>
      <c r="CW5" s="427"/>
      <c r="CX5" s="427"/>
      <c r="CY5" s="427"/>
      <c r="CZ5" s="427"/>
      <c r="DA5" s="428"/>
      <c r="DB5" s="426">
        <v>93.3</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320560</v>
      </c>
      <c r="BO6" s="430"/>
      <c r="BP6" s="430"/>
      <c r="BQ6" s="430"/>
      <c r="BR6" s="430"/>
      <c r="BS6" s="430"/>
      <c r="BT6" s="430"/>
      <c r="BU6" s="431"/>
      <c r="BV6" s="429">
        <v>309863</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94.4</v>
      </c>
      <c r="CU6" s="467"/>
      <c r="CV6" s="467"/>
      <c r="CW6" s="467"/>
      <c r="CX6" s="467"/>
      <c r="CY6" s="467"/>
      <c r="CZ6" s="467"/>
      <c r="DA6" s="468"/>
      <c r="DB6" s="466">
        <v>97.1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104</v>
      </c>
      <c r="AV7" s="462"/>
      <c r="AW7" s="462"/>
      <c r="AX7" s="462"/>
      <c r="AY7" s="463" t="s">
        <v>105</v>
      </c>
      <c r="AZ7" s="464"/>
      <c r="BA7" s="464"/>
      <c r="BB7" s="464"/>
      <c r="BC7" s="464"/>
      <c r="BD7" s="464"/>
      <c r="BE7" s="464"/>
      <c r="BF7" s="464"/>
      <c r="BG7" s="464"/>
      <c r="BH7" s="464"/>
      <c r="BI7" s="464"/>
      <c r="BJ7" s="464"/>
      <c r="BK7" s="464"/>
      <c r="BL7" s="464"/>
      <c r="BM7" s="465"/>
      <c r="BN7" s="429">
        <v>9439</v>
      </c>
      <c r="BO7" s="430"/>
      <c r="BP7" s="430"/>
      <c r="BQ7" s="430"/>
      <c r="BR7" s="430"/>
      <c r="BS7" s="430"/>
      <c r="BT7" s="430"/>
      <c r="BU7" s="431"/>
      <c r="BV7" s="429">
        <v>39575</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2483889</v>
      </c>
      <c r="CU7" s="430"/>
      <c r="CV7" s="430"/>
      <c r="CW7" s="430"/>
      <c r="CX7" s="430"/>
      <c r="CY7" s="430"/>
      <c r="CZ7" s="430"/>
      <c r="DA7" s="431"/>
      <c r="DB7" s="429">
        <v>2418225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93</v>
      </c>
      <c r="AV8" s="462"/>
      <c r="AW8" s="462"/>
      <c r="AX8" s="462"/>
      <c r="AY8" s="463" t="s">
        <v>108</v>
      </c>
      <c r="AZ8" s="464"/>
      <c r="BA8" s="464"/>
      <c r="BB8" s="464"/>
      <c r="BC8" s="464"/>
      <c r="BD8" s="464"/>
      <c r="BE8" s="464"/>
      <c r="BF8" s="464"/>
      <c r="BG8" s="464"/>
      <c r="BH8" s="464"/>
      <c r="BI8" s="464"/>
      <c r="BJ8" s="464"/>
      <c r="BK8" s="464"/>
      <c r="BL8" s="464"/>
      <c r="BM8" s="465"/>
      <c r="BN8" s="429">
        <v>311121</v>
      </c>
      <c r="BO8" s="430"/>
      <c r="BP8" s="430"/>
      <c r="BQ8" s="430"/>
      <c r="BR8" s="430"/>
      <c r="BS8" s="430"/>
      <c r="BT8" s="430"/>
      <c r="BU8" s="431"/>
      <c r="BV8" s="429">
        <v>270288</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0.21</v>
      </c>
      <c r="CU8" s="470"/>
      <c r="CV8" s="470"/>
      <c r="CW8" s="470"/>
      <c r="CX8" s="470"/>
      <c r="CY8" s="470"/>
      <c r="CZ8" s="470"/>
      <c r="DA8" s="471"/>
      <c r="DB8" s="469">
        <v>0.21</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5829</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93</v>
      </c>
      <c r="AV9" s="462"/>
      <c r="AW9" s="462"/>
      <c r="AX9" s="462"/>
      <c r="AY9" s="463" t="s">
        <v>114</v>
      </c>
      <c r="AZ9" s="464"/>
      <c r="BA9" s="464"/>
      <c r="BB9" s="464"/>
      <c r="BC9" s="464"/>
      <c r="BD9" s="464"/>
      <c r="BE9" s="464"/>
      <c r="BF9" s="464"/>
      <c r="BG9" s="464"/>
      <c r="BH9" s="464"/>
      <c r="BI9" s="464"/>
      <c r="BJ9" s="464"/>
      <c r="BK9" s="464"/>
      <c r="BL9" s="464"/>
      <c r="BM9" s="465"/>
      <c r="BN9" s="429">
        <v>40833</v>
      </c>
      <c r="BO9" s="430"/>
      <c r="BP9" s="430"/>
      <c r="BQ9" s="430"/>
      <c r="BR9" s="430"/>
      <c r="BS9" s="430"/>
      <c r="BT9" s="430"/>
      <c r="BU9" s="431"/>
      <c r="BV9" s="429">
        <v>-32265</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12.1</v>
      </c>
      <c r="CU9" s="427"/>
      <c r="CV9" s="427"/>
      <c r="CW9" s="427"/>
      <c r="CX9" s="427"/>
      <c r="CY9" s="427"/>
      <c r="CZ9" s="427"/>
      <c r="DA9" s="428"/>
      <c r="DB9" s="426">
        <v>9.6999999999999993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6365</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258430</v>
      </c>
      <c r="BO10" s="430"/>
      <c r="BP10" s="430"/>
      <c r="BQ10" s="430"/>
      <c r="BR10" s="430"/>
      <c r="BS10" s="430"/>
      <c r="BT10" s="430"/>
      <c r="BU10" s="431"/>
      <c r="BV10" s="429">
        <v>542453</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118</v>
      </c>
      <c r="AV11" s="462"/>
      <c r="AW11" s="462"/>
      <c r="AX11" s="462"/>
      <c r="AY11" s="463" t="s">
        <v>124</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125</v>
      </c>
      <c r="CE11" s="433"/>
      <c r="CF11" s="433"/>
      <c r="CG11" s="433"/>
      <c r="CH11" s="433"/>
      <c r="CI11" s="433"/>
      <c r="CJ11" s="433"/>
      <c r="CK11" s="433"/>
      <c r="CL11" s="433"/>
      <c r="CM11" s="433"/>
      <c r="CN11" s="433"/>
      <c r="CO11" s="433"/>
      <c r="CP11" s="433"/>
      <c r="CQ11" s="433"/>
      <c r="CR11" s="433"/>
      <c r="CS11" s="434"/>
      <c r="CT11" s="469" t="s">
        <v>126</v>
      </c>
      <c r="CU11" s="470"/>
      <c r="CV11" s="470"/>
      <c r="CW11" s="470"/>
      <c r="CX11" s="470"/>
      <c r="CY11" s="470"/>
      <c r="CZ11" s="470"/>
      <c r="DA11" s="471"/>
      <c r="DB11" s="469" t="s">
        <v>126</v>
      </c>
      <c r="DC11" s="470"/>
      <c r="DD11" s="470"/>
      <c r="DE11" s="470"/>
      <c r="DF11" s="470"/>
      <c r="DG11" s="470"/>
      <c r="DH11" s="470"/>
      <c r="DI11" s="471"/>
      <c r="DJ11" s="186"/>
      <c r="DK11" s="186"/>
      <c r="DL11" s="186"/>
      <c r="DM11" s="186"/>
      <c r="DN11" s="186"/>
      <c r="DO11" s="186"/>
    </row>
    <row r="12" spans="1:119" ht="18.75" customHeight="1" x14ac:dyDescent="0.15">
      <c r="A12" s="187"/>
      <c r="B12" s="489" t="s">
        <v>127</v>
      </c>
      <c r="C12" s="490"/>
      <c r="D12" s="490"/>
      <c r="E12" s="490"/>
      <c r="F12" s="490"/>
      <c r="G12" s="490"/>
      <c r="H12" s="490"/>
      <c r="I12" s="490"/>
      <c r="J12" s="490"/>
      <c r="K12" s="491"/>
      <c r="L12" s="498" t="s">
        <v>128</v>
      </c>
      <c r="M12" s="499"/>
      <c r="N12" s="499"/>
      <c r="O12" s="499"/>
      <c r="P12" s="499"/>
      <c r="Q12" s="500"/>
      <c r="R12" s="501">
        <v>5406</v>
      </c>
      <c r="S12" s="502"/>
      <c r="T12" s="502"/>
      <c r="U12" s="502"/>
      <c r="V12" s="503"/>
      <c r="W12" s="504" t="s">
        <v>1</v>
      </c>
      <c r="X12" s="462"/>
      <c r="Y12" s="462"/>
      <c r="Z12" s="462"/>
      <c r="AA12" s="462"/>
      <c r="AB12" s="505"/>
      <c r="AC12" s="506" t="s">
        <v>129</v>
      </c>
      <c r="AD12" s="507"/>
      <c r="AE12" s="507"/>
      <c r="AF12" s="507"/>
      <c r="AG12" s="508"/>
      <c r="AH12" s="506" t="s">
        <v>130</v>
      </c>
      <c r="AI12" s="507"/>
      <c r="AJ12" s="507"/>
      <c r="AK12" s="507"/>
      <c r="AL12" s="509"/>
      <c r="AM12" s="458" t="s">
        <v>131</v>
      </c>
      <c r="AN12" s="459"/>
      <c r="AO12" s="459"/>
      <c r="AP12" s="459"/>
      <c r="AQ12" s="459"/>
      <c r="AR12" s="459"/>
      <c r="AS12" s="459"/>
      <c r="AT12" s="460"/>
      <c r="AU12" s="461" t="s">
        <v>93</v>
      </c>
      <c r="AV12" s="462"/>
      <c r="AW12" s="462"/>
      <c r="AX12" s="462"/>
      <c r="AY12" s="463" t="s">
        <v>132</v>
      </c>
      <c r="AZ12" s="464"/>
      <c r="BA12" s="464"/>
      <c r="BB12" s="464"/>
      <c r="BC12" s="464"/>
      <c r="BD12" s="464"/>
      <c r="BE12" s="464"/>
      <c r="BF12" s="464"/>
      <c r="BG12" s="464"/>
      <c r="BH12" s="464"/>
      <c r="BI12" s="464"/>
      <c r="BJ12" s="464"/>
      <c r="BK12" s="464"/>
      <c r="BL12" s="464"/>
      <c r="BM12" s="465"/>
      <c r="BN12" s="429">
        <v>253737</v>
      </c>
      <c r="BO12" s="430"/>
      <c r="BP12" s="430"/>
      <c r="BQ12" s="430"/>
      <c r="BR12" s="430"/>
      <c r="BS12" s="430"/>
      <c r="BT12" s="430"/>
      <c r="BU12" s="431"/>
      <c r="BV12" s="429">
        <v>330000</v>
      </c>
      <c r="BW12" s="430"/>
      <c r="BX12" s="430"/>
      <c r="BY12" s="430"/>
      <c r="BZ12" s="430"/>
      <c r="CA12" s="430"/>
      <c r="CB12" s="430"/>
      <c r="CC12" s="431"/>
      <c r="CD12" s="432" t="s">
        <v>133</v>
      </c>
      <c r="CE12" s="433"/>
      <c r="CF12" s="433"/>
      <c r="CG12" s="433"/>
      <c r="CH12" s="433"/>
      <c r="CI12" s="433"/>
      <c r="CJ12" s="433"/>
      <c r="CK12" s="433"/>
      <c r="CL12" s="433"/>
      <c r="CM12" s="433"/>
      <c r="CN12" s="433"/>
      <c r="CO12" s="433"/>
      <c r="CP12" s="433"/>
      <c r="CQ12" s="433"/>
      <c r="CR12" s="433"/>
      <c r="CS12" s="434"/>
      <c r="CT12" s="469" t="s">
        <v>126</v>
      </c>
      <c r="CU12" s="470"/>
      <c r="CV12" s="470"/>
      <c r="CW12" s="470"/>
      <c r="CX12" s="470"/>
      <c r="CY12" s="470"/>
      <c r="CZ12" s="470"/>
      <c r="DA12" s="471"/>
      <c r="DB12" s="469" t="s">
        <v>126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134</v>
      </c>
      <c r="N13" s="521"/>
      <c r="O13" s="521"/>
      <c r="P13" s="521"/>
      <c r="Q13" s="522"/>
      <c r="R13" s="513">
        <v>5345</v>
      </c>
      <c r="S13" s="514"/>
      <c r="T13" s="514"/>
      <c r="U13" s="514"/>
      <c r="V13" s="515"/>
      <c r="W13" s="445" t="s">
        <v>135</v>
      </c>
      <c r="X13" s="446"/>
      <c r="Y13" s="446"/>
      <c r="Z13" s="446"/>
      <c r="AA13" s="446"/>
      <c r="AB13" s="436"/>
      <c r="AC13" s="480">
        <v>533</v>
      </c>
      <c r="AD13" s="481"/>
      <c r="AE13" s="481"/>
      <c r="AF13" s="481"/>
      <c r="AG13" s="523"/>
      <c r="AH13" s="480">
        <v>600</v>
      </c>
      <c r="AI13" s="481"/>
      <c r="AJ13" s="481"/>
      <c r="AK13" s="481"/>
      <c r="AL13" s="482"/>
      <c r="AM13" s="458" t="s">
        <v>136</v>
      </c>
      <c r="AN13" s="459"/>
      <c r="AO13" s="459"/>
      <c r="AP13" s="459"/>
      <c r="AQ13" s="459"/>
      <c r="AR13" s="459"/>
      <c r="AS13" s="459"/>
      <c r="AT13" s="460"/>
      <c r="AU13" s="461" t="s">
        <v>118</v>
      </c>
      <c r="AV13" s="462"/>
      <c r="AW13" s="462"/>
      <c r="AX13" s="462"/>
      <c r="AY13" s="463" t="s">
        <v>137</v>
      </c>
      <c r="AZ13" s="464"/>
      <c r="BA13" s="464"/>
      <c r="BB13" s="464"/>
      <c r="BC13" s="464"/>
      <c r="BD13" s="464"/>
      <c r="BE13" s="464"/>
      <c r="BF13" s="464"/>
      <c r="BG13" s="464"/>
      <c r="BH13" s="464"/>
      <c r="BI13" s="464"/>
      <c r="BJ13" s="464"/>
      <c r="BK13" s="464"/>
      <c r="BL13" s="464"/>
      <c r="BM13" s="465"/>
      <c r="BN13" s="429">
        <v>45526</v>
      </c>
      <c r="BO13" s="430"/>
      <c r="BP13" s="430"/>
      <c r="BQ13" s="430"/>
      <c r="BR13" s="430"/>
      <c r="BS13" s="430"/>
      <c r="BT13" s="430"/>
      <c r="BU13" s="431"/>
      <c r="BV13" s="429">
        <v>180188</v>
      </c>
      <c r="BW13" s="430"/>
      <c r="BX13" s="430"/>
      <c r="BY13" s="430"/>
      <c r="BZ13" s="430"/>
      <c r="CA13" s="430"/>
      <c r="CB13" s="430"/>
      <c r="CC13" s="431"/>
      <c r="CD13" s="432" t="s">
        <v>138</v>
      </c>
      <c r="CE13" s="433"/>
      <c r="CF13" s="433"/>
      <c r="CG13" s="433"/>
      <c r="CH13" s="433"/>
      <c r="CI13" s="433"/>
      <c r="CJ13" s="433"/>
      <c r="CK13" s="433"/>
      <c r="CL13" s="433"/>
      <c r="CM13" s="433"/>
      <c r="CN13" s="433"/>
      <c r="CO13" s="433"/>
      <c r="CP13" s="433"/>
      <c r="CQ13" s="433"/>
      <c r="CR13" s="433"/>
      <c r="CS13" s="434"/>
      <c r="CT13" s="426">
        <v>9.9</v>
      </c>
      <c r="CU13" s="427"/>
      <c r="CV13" s="427"/>
      <c r="CW13" s="427"/>
      <c r="CX13" s="427"/>
      <c r="CY13" s="427"/>
      <c r="CZ13" s="427"/>
      <c r="DA13" s="428"/>
      <c r="DB13" s="426">
        <v>9.1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139</v>
      </c>
      <c r="M14" s="511"/>
      <c r="N14" s="511"/>
      <c r="O14" s="511"/>
      <c r="P14" s="511"/>
      <c r="Q14" s="512"/>
      <c r="R14" s="513">
        <v>5547</v>
      </c>
      <c r="S14" s="514"/>
      <c r="T14" s="514"/>
      <c r="U14" s="514"/>
      <c r="V14" s="515"/>
      <c r="W14" s="419"/>
      <c r="X14" s="420"/>
      <c r="Y14" s="420"/>
      <c r="Z14" s="420"/>
      <c r="AA14" s="420"/>
      <c r="AB14" s="409"/>
      <c r="AC14" s="516">
        <v>17.899999999999999</v>
      </c>
      <c r="AD14" s="517"/>
      <c r="AE14" s="517"/>
      <c r="AF14" s="517"/>
      <c r="AG14" s="518"/>
      <c r="AH14" s="516">
        <v>19.399999999999999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140</v>
      </c>
      <c r="CE14" s="525"/>
      <c r="CF14" s="525"/>
      <c r="CG14" s="525"/>
      <c r="CH14" s="525"/>
      <c r="CI14" s="525"/>
      <c r="CJ14" s="525"/>
      <c r="CK14" s="525"/>
      <c r="CL14" s="525"/>
      <c r="CM14" s="525"/>
      <c r="CN14" s="525"/>
      <c r="CO14" s="525"/>
      <c r="CP14" s="525"/>
      <c r="CQ14" s="525"/>
      <c r="CR14" s="525"/>
      <c r="CS14" s="526"/>
      <c r="CT14" s="527">
        <v>57.5</v>
      </c>
      <c r="CU14" s="528"/>
      <c r="CV14" s="528"/>
      <c r="CW14" s="528"/>
      <c r="CX14" s="528"/>
      <c r="CY14" s="528"/>
      <c r="CZ14" s="528"/>
      <c r="DA14" s="529"/>
      <c r="DB14" s="527">
        <v>56.6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141</v>
      </c>
      <c r="N15" s="521"/>
      <c r="O15" s="521"/>
      <c r="P15" s="521"/>
      <c r="Q15" s="522"/>
      <c r="R15" s="513">
        <v>5489</v>
      </c>
      <c r="S15" s="514"/>
      <c r="T15" s="514"/>
      <c r="U15" s="514"/>
      <c r="V15" s="515"/>
      <c r="W15" s="445" t="s">
        <v>142</v>
      </c>
      <c r="X15" s="446"/>
      <c r="Y15" s="446"/>
      <c r="Z15" s="446"/>
      <c r="AA15" s="446"/>
      <c r="AB15" s="436"/>
      <c r="AC15" s="480">
        <v>1052</v>
      </c>
      <c r="AD15" s="481"/>
      <c r="AE15" s="481"/>
      <c r="AF15" s="481"/>
      <c r="AG15" s="523"/>
      <c r="AH15" s="480">
        <v>1089</v>
      </c>
      <c r="AI15" s="481"/>
      <c r="AJ15" s="481"/>
      <c r="AK15" s="481"/>
      <c r="AL15" s="482"/>
      <c r="AM15" s="458"/>
      <c r="AN15" s="459"/>
      <c r="AO15" s="459"/>
      <c r="AP15" s="459"/>
      <c r="AQ15" s="459"/>
      <c r="AR15" s="459"/>
      <c r="AS15" s="459"/>
      <c r="AT15" s="460"/>
      <c r="AU15" s="461"/>
      <c r="AV15" s="462"/>
      <c r="AW15" s="462"/>
      <c r="AX15" s="462"/>
      <c r="AY15" s="389" t="s">
        <v>143</v>
      </c>
      <c r="AZ15" s="390"/>
      <c r="BA15" s="390"/>
      <c r="BB15" s="390"/>
      <c r="BC15" s="390"/>
      <c r="BD15" s="390"/>
      <c r="BE15" s="390"/>
      <c r="BF15" s="390"/>
      <c r="BG15" s="390"/>
      <c r="BH15" s="390"/>
      <c r="BI15" s="390"/>
      <c r="BJ15" s="390"/>
      <c r="BK15" s="390"/>
      <c r="BL15" s="390"/>
      <c r="BM15" s="391"/>
      <c r="BN15" s="392">
        <v>479156</v>
      </c>
      <c r="BO15" s="393"/>
      <c r="BP15" s="393"/>
      <c r="BQ15" s="393"/>
      <c r="BR15" s="393"/>
      <c r="BS15" s="393"/>
      <c r="BT15" s="393"/>
      <c r="BU15" s="394"/>
      <c r="BV15" s="392">
        <v>462017</v>
      </c>
      <c r="BW15" s="393"/>
      <c r="BX15" s="393"/>
      <c r="BY15" s="393"/>
      <c r="BZ15" s="393"/>
      <c r="CA15" s="393"/>
      <c r="CB15" s="393"/>
      <c r="CC15" s="394"/>
      <c r="CD15" s="530" t="s">
        <v>144</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145</v>
      </c>
      <c r="M16" s="541"/>
      <c r="N16" s="541"/>
      <c r="O16" s="541"/>
      <c r="P16" s="541"/>
      <c r="Q16" s="542"/>
      <c r="R16" s="533" t="s">
        <v>146</v>
      </c>
      <c r="S16" s="534"/>
      <c r="T16" s="534"/>
      <c r="U16" s="534"/>
      <c r="V16" s="535"/>
      <c r="W16" s="419"/>
      <c r="X16" s="420"/>
      <c r="Y16" s="420"/>
      <c r="Z16" s="420"/>
      <c r="AA16" s="420"/>
      <c r="AB16" s="409"/>
      <c r="AC16" s="516">
        <v>35.200000000000003</v>
      </c>
      <c r="AD16" s="517"/>
      <c r="AE16" s="517"/>
      <c r="AF16" s="517"/>
      <c r="AG16" s="518"/>
      <c r="AH16" s="516">
        <v>35.1</v>
      </c>
      <c r="AI16" s="517"/>
      <c r="AJ16" s="517"/>
      <c r="AK16" s="517"/>
      <c r="AL16" s="519"/>
      <c r="AM16" s="458"/>
      <c r="AN16" s="459"/>
      <c r="AO16" s="459"/>
      <c r="AP16" s="459"/>
      <c r="AQ16" s="459"/>
      <c r="AR16" s="459"/>
      <c r="AS16" s="459"/>
      <c r="AT16" s="460"/>
      <c r="AU16" s="461"/>
      <c r="AV16" s="462"/>
      <c r="AW16" s="462"/>
      <c r="AX16" s="462"/>
      <c r="AY16" s="463" t="s">
        <v>147</v>
      </c>
      <c r="AZ16" s="464"/>
      <c r="BA16" s="464"/>
      <c r="BB16" s="464"/>
      <c r="BC16" s="464"/>
      <c r="BD16" s="464"/>
      <c r="BE16" s="464"/>
      <c r="BF16" s="464"/>
      <c r="BG16" s="464"/>
      <c r="BH16" s="464"/>
      <c r="BI16" s="464"/>
      <c r="BJ16" s="464"/>
      <c r="BK16" s="464"/>
      <c r="BL16" s="464"/>
      <c r="BM16" s="465"/>
      <c r="BN16" s="429">
        <v>2298217</v>
      </c>
      <c r="BO16" s="430"/>
      <c r="BP16" s="430"/>
      <c r="BQ16" s="430"/>
      <c r="BR16" s="430"/>
      <c r="BS16" s="430"/>
      <c r="BT16" s="430"/>
      <c r="BU16" s="431"/>
      <c r="BV16" s="429">
        <v>2213603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148</v>
      </c>
      <c r="N17" s="537"/>
      <c r="O17" s="537"/>
      <c r="P17" s="537"/>
      <c r="Q17" s="538"/>
      <c r="R17" s="533" t="s">
        <v>149</v>
      </c>
      <c r="S17" s="534"/>
      <c r="T17" s="534"/>
      <c r="U17" s="534"/>
      <c r="V17" s="535"/>
      <c r="W17" s="445" t="s">
        <v>150</v>
      </c>
      <c r="X17" s="446"/>
      <c r="Y17" s="446"/>
      <c r="Z17" s="446"/>
      <c r="AA17" s="446"/>
      <c r="AB17" s="436"/>
      <c r="AC17" s="480">
        <v>1400</v>
      </c>
      <c r="AD17" s="481"/>
      <c r="AE17" s="481"/>
      <c r="AF17" s="481"/>
      <c r="AG17" s="523"/>
      <c r="AH17" s="480">
        <v>1411</v>
      </c>
      <c r="AI17" s="481"/>
      <c r="AJ17" s="481"/>
      <c r="AK17" s="481"/>
      <c r="AL17" s="482"/>
      <c r="AM17" s="458"/>
      <c r="AN17" s="459"/>
      <c r="AO17" s="459"/>
      <c r="AP17" s="459"/>
      <c r="AQ17" s="459"/>
      <c r="AR17" s="459"/>
      <c r="AS17" s="459"/>
      <c r="AT17" s="460"/>
      <c r="AU17" s="461"/>
      <c r="AV17" s="462"/>
      <c r="AW17" s="462"/>
      <c r="AX17" s="462"/>
      <c r="AY17" s="463" t="s">
        <v>151</v>
      </c>
      <c r="AZ17" s="464"/>
      <c r="BA17" s="464"/>
      <c r="BB17" s="464"/>
      <c r="BC17" s="464"/>
      <c r="BD17" s="464"/>
      <c r="BE17" s="464"/>
      <c r="BF17" s="464"/>
      <c r="BG17" s="464"/>
      <c r="BH17" s="464"/>
      <c r="BI17" s="464"/>
      <c r="BJ17" s="464"/>
      <c r="BK17" s="464"/>
      <c r="BL17" s="464"/>
      <c r="BM17" s="465"/>
      <c r="BN17" s="429">
        <v>593941</v>
      </c>
      <c r="BO17" s="430"/>
      <c r="BP17" s="430"/>
      <c r="BQ17" s="430"/>
      <c r="BR17" s="430"/>
      <c r="BS17" s="430"/>
      <c r="BT17" s="430"/>
      <c r="BU17" s="431"/>
      <c r="BV17" s="429">
        <v>573352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152</v>
      </c>
      <c r="C18" s="472"/>
      <c r="D18" s="472"/>
      <c r="E18" s="544"/>
      <c r="F18" s="544"/>
      <c r="G18" s="544"/>
      <c r="H18" s="544"/>
      <c r="I18" s="544"/>
      <c r="J18" s="544"/>
      <c r="K18" s="544"/>
      <c r="L18" s="545">
        <v>161.66999999999999</v>
      </c>
      <c r="M18" s="545"/>
      <c r="N18" s="545"/>
      <c r="O18" s="545"/>
      <c r="P18" s="545"/>
      <c r="Q18" s="545"/>
      <c r="R18" s="546"/>
      <c r="S18" s="546"/>
      <c r="T18" s="546"/>
      <c r="U18" s="546"/>
      <c r="V18" s="547"/>
      <c r="W18" s="447"/>
      <c r="X18" s="448"/>
      <c r="Y18" s="448"/>
      <c r="Z18" s="448"/>
      <c r="AA18" s="448"/>
      <c r="AB18" s="439"/>
      <c r="AC18" s="548">
        <v>46.9</v>
      </c>
      <c r="AD18" s="549"/>
      <c r="AE18" s="549"/>
      <c r="AF18" s="549"/>
      <c r="AG18" s="550"/>
      <c r="AH18" s="548">
        <v>45.5</v>
      </c>
      <c r="AI18" s="549"/>
      <c r="AJ18" s="549"/>
      <c r="AK18" s="549"/>
      <c r="AL18" s="551"/>
      <c r="AM18" s="458"/>
      <c r="AN18" s="459"/>
      <c r="AO18" s="459"/>
      <c r="AP18" s="459"/>
      <c r="AQ18" s="459"/>
      <c r="AR18" s="459"/>
      <c r="AS18" s="459"/>
      <c r="AT18" s="460"/>
      <c r="AU18" s="461"/>
      <c r="AV18" s="462"/>
      <c r="AW18" s="462"/>
      <c r="AX18" s="462"/>
      <c r="AY18" s="463" t="s">
        <v>153</v>
      </c>
      <c r="AZ18" s="464"/>
      <c r="BA18" s="464"/>
      <c r="BB18" s="464"/>
      <c r="BC18" s="464"/>
      <c r="BD18" s="464"/>
      <c r="BE18" s="464"/>
      <c r="BF18" s="464"/>
      <c r="BG18" s="464"/>
      <c r="BH18" s="464"/>
      <c r="BI18" s="464"/>
      <c r="BJ18" s="464"/>
      <c r="BK18" s="464"/>
      <c r="BL18" s="464"/>
      <c r="BM18" s="465"/>
      <c r="BN18" s="429">
        <v>2292473</v>
      </c>
      <c r="BO18" s="430"/>
      <c r="BP18" s="430"/>
      <c r="BQ18" s="430"/>
      <c r="BR18" s="430"/>
      <c r="BS18" s="430"/>
      <c r="BT18" s="430"/>
      <c r="BU18" s="431"/>
      <c r="BV18" s="429">
        <v>2282480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154</v>
      </c>
      <c r="C19" s="472"/>
      <c r="D19" s="472"/>
      <c r="E19" s="544"/>
      <c r="F19" s="544"/>
      <c r="G19" s="544"/>
      <c r="H19" s="544"/>
      <c r="I19" s="544"/>
      <c r="J19" s="544"/>
      <c r="K19" s="544"/>
      <c r="L19" s="552">
        <v>36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155</v>
      </c>
      <c r="AZ19" s="464"/>
      <c r="BA19" s="464"/>
      <c r="BB19" s="464"/>
      <c r="BC19" s="464"/>
      <c r="BD19" s="464"/>
      <c r="BE19" s="464"/>
      <c r="BF19" s="464"/>
      <c r="BG19" s="464"/>
      <c r="BH19" s="464"/>
      <c r="BI19" s="464"/>
      <c r="BJ19" s="464"/>
      <c r="BK19" s="464"/>
      <c r="BL19" s="464"/>
      <c r="BM19" s="465"/>
      <c r="BN19" s="429">
        <v>3362610</v>
      </c>
      <c r="BO19" s="430"/>
      <c r="BP19" s="430"/>
      <c r="BQ19" s="430"/>
      <c r="BR19" s="430"/>
      <c r="BS19" s="430"/>
      <c r="BT19" s="430"/>
      <c r="BU19" s="431"/>
      <c r="BV19" s="429">
        <v>3379723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156</v>
      </c>
      <c r="C20" s="472"/>
      <c r="D20" s="472"/>
      <c r="E20" s="544"/>
      <c r="F20" s="544"/>
      <c r="G20" s="544"/>
      <c r="H20" s="544"/>
      <c r="I20" s="544"/>
      <c r="J20" s="544"/>
      <c r="K20" s="544"/>
      <c r="L20" s="552">
        <v>1643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157</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158</v>
      </c>
      <c r="C22" s="567"/>
      <c r="D22" s="568"/>
      <c r="E22" s="441" t="s">
        <v>1</v>
      </c>
      <c r="F22" s="446"/>
      <c r="G22" s="446"/>
      <c r="H22" s="446"/>
      <c r="I22" s="446"/>
      <c r="J22" s="446"/>
      <c r="K22" s="436"/>
      <c r="L22" s="441" t="s">
        <v>159</v>
      </c>
      <c r="M22" s="446"/>
      <c r="N22" s="446"/>
      <c r="O22" s="446"/>
      <c r="P22" s="436"/>
      <c r="Q22" s="575" t="s">
        <v>160</v>
      </c>
      <c r="R22" s="576"/>
      <c r="S22" s="576"/>
      <c r="T22" s="576"/>
      <c r="U22" s="576"/>
      <c r="V22" s="577"/>
      <c r="W22" s="581" t="s">
        <v>161</v>
      </c>
      <c r="X22" s="567"/>
      <c r="Y22" s="568"/>
      <c r="Z22" s="441" t="s">
        <v>1</v>
      </c>
      <c r="AA22" s="446"/>
      <c r="AB22" s="446"/>
      <c r="AC22" s="446"/>
      <c r="AD22" s="446"/>
      <c r="AE22" s="446"/>
      <c r="AF22" s="446"/>
      <c r="AG22" s="436"/>
      <c r="AH22" s="594" t="s">
        <v>162</v>
      </c>
      <c r="AI22" s="446"/>
      <c r="AJ22" s="446"/>
      <c r="AK22" s="446"/>
      <c r="AL22" s="436"/>
      <c r="AM22" s="594" t="s">
        <v>163</v>
      </c>
      <c r="AN22" s="595"/>
      <c r="AO22" s="595"/>
      <c r="AP22" s="595"/>
      <c r="AQ22" s="595"/>
      <c r="AR22" s="596"/>
      <c r="AS22" s="575" t="s">
        <v>160</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164</v>
      </c>
      <c r="AZ23" s="390"/>
      <c r="BA23" s="390"/>
      <c r="BB23" s="390"/>
      <c r="BC23" s="390"/>
      <c r="BD23" s="390"/>
      <c r="BE23" s="390"/>
      <c r="BF23" s="390"/>
      <c r="BG23" s="390"/>
      <c r="BH23" s="390"/>
      <c r="BI23" s="390"/>
      <c r="BJ23" s="390"/>
      <c r="BK23" s="390"/>
      <c r="BL23" s="390"/>
      <c r="BM23" s="391"/>
      <c r="BN23" s="429">
        <v>4419877</v>
      </c>
      <c r="BO23" s="430"/>
      <c r="BP23" s="430"/>
      <c r="BQ23" s="430"/>
      <c r="BR23" s="430"/>
      <c r="BS23" s="430"/>
      <c r="BT23" s="430"/>
      <c r="BU23" s="431"/>
      <c r="BV23" s="429">
        <v>4468849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165</v>
      </c>
      <c r="F24" s="459"/>
      <c r="G24" s="459"/>
      <c r="H24" s="459"/>
      <c r="I24" s="459"/>
      <c r="J24" s="459"/>
      <c r="K24" s="460"/>
      <c r="L24" s="480">
        <v>1</v>
      </c>
      <c r="M24" s="481"/>
      <c r="N24" s="481"/>
      <c r="O24" s="481"/>
      <c r="P24" s="523"/>
      <c r="Q24" s="480">
        <v>5740</v>
      </c>
      <c r="R24" s="481"/>
      <c r="S24" s="481"/>
      <c r="T24" s="481"/>
      <c r="U24" s="481"/>
      <c r="V24" s="523"/>
      <c r="W24" s="582"/>
      <c r="X24" s="570"/>
      <c r="Y24" s="571"/>
      <c r="Z24" s="479" t="s">
        <v>166</v>
      </c>
      <c r="AA24" s="459"/>
      <c r="AB24" s="459"/>
      <c r="AC24" s="459"/>
      <c r="AD24" s="459"/>
      <c r="AE24" s="459"/>
      <c r="AF24" s="459"/>
      <c r="AG24" s="460"/>
      <c r="AH24" s="480">
        <v>67</v>
      </c>
      <c r="AI24" s="481"/>
      <c r="AJ24" s="481"/>
      <c r="AK24" s="481"/>
      <c r="AL24" s="523"/>
      <c r="AM24" s="480">
        <v>194233</v>
      </c>
      <c r="AN24" s="481"/>
      <c r="AO24" s="481"/>
      <c r="AP24" s="481"/>
      <c r="AQ24" s="481"/>
      <c r="AR24" s="523"/>
      <c r="AS24" s="480">
        <v>2899</v>
      </c>
      <c r="AT24" s="481"/>
      <c r="AU24" s="481"/>
      <c r="AV24" s="481"/>
      <c r="AW24" s="481"/>
      <c r="AX24" s="482"/>
      <c r="AY24" s="602" t="s">
        <v>167</v>
      </c>
      <c r="AZ24" s="603"/>
      <c r="BA24" s="603"/>
      <c r="BB24" s="603"/>
      <c r="BC24" s="603"/>
      <c r="BD24" s="603"/>
      <c r="BE24" s="603"/>
      <c r="BF24" s="603"/>
      <c r="BG24" s="603"/>
      <c r="BH24" s="603"/>
      <c r="BI24" s="603"/>
      <c r="BJ24" s="603"/>
      <c r="BK24" s="603"/>
      <c r="BL24" s="603"/>
      <c r="BM24" s="604"/>
      <c r="BN24" s="429">
        <v>2507459</v>
      </c>
      <c r="BO24" s="430"/>
      <c r="BP24" s="430"/>
      <c r="BQ24" s="430"/>
      <c r="BR24" s="430"/>
      <c r="BS24" s="430"/>
      <c r="BT24" s="430"/>
      <c r="BU24" s="431"/>
      <c r="BV24" s="429">
        <v>2623898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168</v>
      </c>
      <c r="F25" s="459"/>
      <c r="G25" s="459"/>
      <c r="H25" s="459"/>
      <c r="I25" s="459"/>
      <c r="J25" s="459"/>
      <c r="K25" s="460"/>
      <c r="L25" s="480">
        <v>1</v>
      </c>
      <c r="M25" s="481"/>
      <c r="N25" s="481"/>
      <c r="O25" s="481"/>
      <c r="P25" s="523"/>
      <c r="Q25" s="480">
        <v>5580</v>
      </c>
      <c r="R25" s="481"/>
      <c r="S25" s="481"/>
      <c r="T25" s="481"/>
      <c r="U25" s="481"/>
      <c r="V25" s="523"/>
      <c r="W25" s="582"/>
      <c r="X25" s="570"/>
      <c r="Y25" s="571"/>
      <c r="Z25" s="479" t="s">
        <v>169</v>
      </c>
      <c r="AA25" s="459"/>
      <c r="AB25" s="459"/>
      <c r="AC25" s="459"/>
      <c r="AD25" s="459"/>
      <c r="AE25" s="459"/>
      <c r="AF25" s="459"/>
      <c r="AG25" s="460"/>
      <c r="AH25" s="480" t="s">
        <v>126</v>
      </c>
      <c r="AI25" s="481"/>
      <c r="AJ25" s="481"/>
      <c r="AK25" s="481"/>
      <c r="AL25" s="523"/>
      <c r="AM25" s="480" t="s">
        <v>170</v>
      </c>
      <c r="AN25" s="481"/>
      <c r="AO25" s="481"/>
      <c r="AP25" s="481"/>
      <c r="AQ25" s="481"/>
      <c r="AR25" s="523"/>
      <c r="AS25" s="480" t="s">
        <v>126</v>
      </c>
      <c r="AT25" s="481"/>
      <c r="AU25" s="481"/>
      <c r="AV25" s="481"/>
      <c r="AW25" s="481"/>
      <c r="AX25" s="482"/>
      <c r="AY25" s="389" t="s">
        <v>171</v>
      </c>
      <c r="AZ25" s="390"/>
      <c r="BA25" s="390"/>
      <c r="BB25" s="390"/>
      <c r="BC25" s="390"/>
      <c r="BD25" s="390"/>
      <c r="BE25" s="390"/>
      <c r="BF25" s="390"/>
      <c r="BG25" s="390"/>
      <c r="BH25" s="390"/>
      <c r="BI25" s="390"/>
      <c r="BJ25" s="390"/>
      <c r="BK25" s="390"/>
      <c r="BL25" s="390"/>
      <c r="BM25" s="391"/>
      <c r="BN25" s="392">
        <v>41963</v>
      </c>
      <c r="BO25" s="393"/>
      <c r="BP25" s="393"/>
      <c r="BQ25" s="393"/>
      <c r="BR25" s="393"/>
      <c r="BS25" s="393"/>
      <c r="BT25" s="393"/>
      <c r="BU25" s="394"/>
      <c r="BV25" s="392">
        <v>55624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172</v>
      </c>
      <c r="F26" s="459"/>
      <c r="G26" s="459"/>
      <c r="H26" s="459"/>
      <c r="I26" s="459"/>
      <c r="J26" s="459"/>
      <c r="K26" s="460"/>
      <c r="L26" s="480">
        <v>1</v>
      </c>
      <c r="M26" s="481"/>
      <c r="N26" s="481"/>
      <c r="O26" s="481"/>
      <c r="P26" s="523"/>
      <c r="Q26" s="480">
        <v>5350</v>
      </c>
      <c r="R26" s="481"/>
      <c r="S26" s="481"/>
      <c r="T26" s="481"/>
      <c r="U26" s="481"/>
      <c r="V26" s="523"/>
      <c r="W26" s="582"/>
      <c r="X26" s="570"/>
      <c r="Y26" s="571"/>
      <c r="Z26" s="479" t="s">
        <v>173</v>
      </c>
      <c r="AA26" s="592"/>
      <c r="AB26" s="592"/>
      <c r="AC26" s="592"/>
      <c r="AD26" s="592"/>
      <c r="AE26" s="592"/>
      <c r="AF26" s="592"/>
      <c r="AG26" s="593"/>
      <c r="AH26" s="480">
        <v>2</v>
      </c>
      <c r="AI26" s="481"/>
      <c r="AJ26" s="481"/>
      <c r="AK26" s="481"/>
      <c r="AL26" s="523"/>
      <c r="AM26" s="480" t="s">
        <v>174</v>
      </c>
      <c r="AN26" s="481"/>
      <c r="AO26" s="481"/>
      <c r="AP26" s="481"/>
      <c r="AQ26" s="481"/>
      <c r="AR26" s="523"/>
      <c r="AS26" s="480" t="s">
        <v>175</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170</v>
      </c>
      <c r="BO26" s="430"/>
      <c r="BP26" s="430"/>
      <c r="BQ26" s="430"/>
      <c r="BR26" s="430"/>
      <c r="BS26" s="430"/>
      <c r="BT26" s="430"/>
      <c r="BU26" s="431"/>
      <c r="BV26" s="429" t="s">
        <v>126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177</v>
      </c>
      <c r="F27" s="459"/>
      <c r="G27" s="459"/>
      <c r="H27" s="459"/>
      <c r="I27" s="459"/>
      <c r="J27" s="459"/>
      <c r="K27" s="460"/>
      <c r="L27" s="480">
        <v>1</v>
      </c>
      <c r="M27" s="481"/>
      <c r="N27" s="481"/>
      <c r="O27" s="481"/>
      <c r="P27" s="523"/>
      <c r="Q27" s="480">
        <v>3100</v>
      </c>
      <c r="R27" s="481"/>
      <c r="S27" s="481"/>
      <c r="T27" s="481"/>
      <c r="U27" s="481"/>
      <c r="V27" s="523"/>
      <c r="W27" s="582"/>
      <c r="X27" s="570"/>
      <c r="Y27" s="571"/>
      <c r="Z27" s="479" t="s">
        <v>178</v>
      </c>
      <c r="AA27" s="459"/>
      <c r="AB27" s="459"/>
      <c r="AC27" s="459"/>
      <c r="AD27" s="459"/>
      <c r="AE27" s="459"/>
      <c r="AF27" s="459"/>
      <c r="AG27" s="460"/>
      <c r="AH27" s="480" t="s">
        <v>170</v>
      </c>
      <c r="AI27" s="481"/>
      <c r="AJ27" s="481"/>
      <c r="AK27" s="481"/>
      <c r="AL27" s="523"/>
      <c r="AM27" s="480" t="s">
        <v>170</v>
      </c>
      <c r="AN27" s="481"/>
      <c r="AO27" s="481"/>
      <c r="AP27" s="481"/>
      <c r="AQ27" s="481"/>
      <c r="AR27" s="523"/>
      <c r="AS27" s="480" t="s">
        <v>126</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v>117918</v>
      </c>
      <c r="BO27" s="606"/>
      <c r="BP27" s="606"/>
      <c r="BQ27" s="606"/>
      <c r="BR27" s="606"/>
      <c r="BS27" s="606"/>
      <c r="BT27" s="606"/>
      <c r="BU27" s="607"/>
      <c r="BV27" s="605">
        <v>117915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180</v>
      </c>
      <c r="F28" s="459"/>
      <c r="G28" s="459"/>
      <c r="H28" s="459"/>
      <c r="I28" s="459"/>
      <c r="J28" s="459"/>
      <c r="K28" s="460"/>
      <c r="L28" s="480">
        <v>1</v>
      </c>
      <c r="M28" s="481"/>
      <c r="N28" s="481"/>
      <c r="O28" s="481"/>
      <c r="P28" s="523"/>
      <c r="Q28" s="480">
        <v>2500</v>
      </c>
      <c r="R28" s="481"/>
      <c r="S28" s="481"/>
      <c r="T28" s="481"/>
      <c r="U28" s="481"/>
      <c r="V28" s="523"/>
      <c r="W28" s="582"/>
      <c r="X28" s="570"/>
      <c r="Y28" s="571"/>
      <c r="Z28" s="479" t="s">
        <v>181</v>
      </c>
      <c r="AA28" s="459"/>
      <c r="AB28" s="459"/>
      <c r="AC28" s="459"/>
      <c r="AD28" s="459"/>
      <c r="AE28" s="459"/>
      <c r="AF28" s="459"/>
      <c r="AG28" s="460"/>
      <c r="AH28" s="480" t="s">
        <v>170</v>
      </c>
      <c r="AI28" s="481"/>
      <c r="AJ28" s="481"/>
      <c r="AK28" s="481"/>
      <c r="AL28" s="523"/>
      <c r="AM28" s="480" t="s">
        <v>126</v>
      </c>
      <c r="AN28" s="481"/>
      <c r="AO28" s="481"/>
      <c r="AP28" s="481"/>
      <c r="AQ28" s="481"/>
      <c r="AR28" s="523"/>
      <c r="AS28" s="480" t="s">
        <v>126</v>
      </c>
      <c r="AT28" s="481"/>
      <c r="AU28" s="481"/>
      <c r="AV28" s="481"/>
      <c r="AW28" s="481"/>
      <c r="AX28" s="482"/>
      <c r="AY28" s="608" t="s">
        <v>182</v>
      </c>
      <c r="AZ28" s="609"/>
      <c r="BA28" s="609"/>
      <c r="BB28" s="610"/>
      <c r="BC28" s="389" t="s">
        <v>47</v>
      </c>
      <c r="BD28" s="390"/>
      <c r="BE28" s="390"/>
      <c r="BF28" s="390"/>
      <c r="BG28" s="390"/>
      <c r="BH28" s="390"/>
      <c r="BI28" s="390"/>
      <c r="BJ28" s="390"/>
      <c r="BK28" s="390"/>
      <c r="BL28" s="390"/>
      <c r="BM28" s="391"/>
      <c r="BN28" s="392">
        <v>705742</v>
      </c>
      <c r="BO28" s="393"/>
      <c r="BP28" s="393"/>
      <c r="BQ28" s="393"/>
      <c r="BR28" s="393"/>
      <c r="BS28" s="393"/>
      <c r="BT28" s="393"/>
      <c r="BU28" s="394"/>
      <c r="BV28" s="392">
        <v>701049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183</v>
      </c>
      <c r="F29" s="459"/>
      <c r="G29" s="459"/>
      <c r="H29" s="459"/>
      <c r="I29" s="459"/>
      <c r="J29" s="459"/>
      <c r="K29" s="460"/>
      <c r="L29" s="480">
        <v>8</v>
      </c>
      <c r="M29" s="481"/>
      <c r="N29" s="481"/>
      <c r="O29" s="481"/>
      <c r="P29" s="523"/>
      <c r="Q29" s="480">
        <v>2300</v>
      </c>
      <c r="R29" s="481"/>
      <c r="S29" s="481"/>
      <c r="T29" s="481"/>
      <c r="U29" s="481"/>
      <c r="V29" s="523"/>
      <c r="W29" s="583"/>
      <c r="X29" s="584"/>
      <c r="Y29" s="585"/>
      <c r="Z29" s="479" t="s">
        <v>184</v>
      </c>
      <c r="AA29" s="459"/>
      <c r="AB29" s="459"/>
      <c r="AC29" s="459"/>
      <c r="AD29" s="459"/>
      <c r="AE29" s="459"/>
      <c r="AF29" s="459"/>
      <c r="AG29" s="460"/>
      <c r="AH29" s="480">
        <v>67</v>
      </c>
      <c r="AI29" s="481"/>
      <c r="AJ29" s="481"/>
      <c r="AK29" s="481"/>
      <c r="AL29" s="523"/>
      <c r="AM29" s="480">
        <v>194233</v>
      </c>
      <c r="AN29" s="481"/>
      <c r="AO29" s="481"/>
      <c r="AP29" s="481"/>
      <c r="AQ29" s="481"/>
      <c r="AR29" s="523"/>
      <c r="AS29" s="480">
        <v>2899</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229956</v>
      </c>
      <c r="BO29" s="430"/>
      <c r="BP29" s="430"/>
      <c r="BQ29" s="430"/>
      <c r="BR29" s="430"/>
      <c r="BS29" s="430"/>
      <c r="BT29" s="430"/>
      <c r="BU29" s="431"/>
      <c r="BV29" s="429">
        <v>99888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98.2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201358</v>
      </c>
      <c r="BO30" s="606"/>
      <c r="BP30" s="606"/>
      <c r="BQ30" s="606"/>
      <c r="BR30" s="606"/>
      <c r="BS30" s="606"/>
      <c r="BT30" s="606"/>
      <c r="BU30" s="607"/>
      <c r="BV30" s="605">
        <v>234507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193</v>
      </c>
      <c r="V33" s="453"/>
      <c r="W33" s="418" t="s">
        <v>195</v>
      </c>
      <c r="X33" s="418"/>
      <c r="Y33" s="418"/>
      <c r="Z33" s="418"/>
      <c r="AA33" s="418"/>
      <c r="AB33" s="418"/>
      <c r="AC33" s="418"/>
      <c r="AD33" s="418"/>
      <c r="AE33" s="418"/>
      <c r="AF33" s="418"/>
      <c r="AG33" s="418"/>
      <c r="AH33" s="418"/>
      <c r="AI33" s="418"/>
      <c r="AJ33" s="418"/>
      <c r="AK33" s="418"/>
      <c r="AL33" s="216"/>
      <c r="AM33" s="453" t="s">
        <v>193</v>
      </c>
      <c r="AN33" s="453"/>
      <c r="AO33" s="418" t="s">
        <v>194</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199</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最上広域市町村圏事務組合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グリーンバレー神室振興公社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IF('各会計、関係団体の財政状況及び健全化判断比率'!B34="","",'各会計、関係団体の財政状況及び健全化判断比率'!B34)</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最上地区広域連合（一般会計）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介護サービス事業</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最上地区広域連合（国民健康保険特別会計）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山形県自治会館管理組合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山形県消防補償等組合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山形県市町村交通災害共済組合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山形県市町村職員退職手当組合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山形県後期高齢者医療広域連合（一般会計分）</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山形県後期高齢者医療広域連合（特別会計分）</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Dt7vuLRvDmRdFm5BGLuSGK4KoMIhf5UfnePYVnM7YNN9I67rkzI15cbtFdbR3jsxSaJmNJgvRw+azeRFjMAoKA==" saltValue="kurLQRthDTkOa8kKAdA9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1" t="s">
        <v>565</v>
      </c>
      <c r="D34" s="1211"/>
      <c r="E34" s="1212"/>
      <c r="F34" s="32">
        <v>10.86</v>
      </c>
      <c r="G34" s="33">
        <v>11.61</v>
      </c>
      <c r="H34" s="33">
        <v>12.51</v>
      </c>
      <c r="I34" s="33">
        <v>11.17</v>
      </c>
      <c r="J34" s="34">
        <v>12.52</v>
      </c>
      <c r="K34" s="22"/>
      <c r="L34" s="22"/>
      <c r="M34" s="22"/>
      <c r="N34" s="22"/>
      <c r="O34" s="22"/>
      <c r="P34" s="22"/>
    </row>
    <row r="35" spans="1:16" ht="39" customHeight="1" x14ac:dyDescent="0.15">
      <c r="A35" s="22"/>
      <c r="B35" s="35"/>
      <c r="C35" s="1205" t="s">
        <v>566</v>
      </c>
      <c r="D35" s="1206"/>
      <c r="E35" s="1207"/>
      <c r="F35" s="36">
        <v>5.12</v>
      </c>
      <c r="G35" s="37">
        <v>4.34</v>
      </c>
      <c r="H35" s="37">
        <v>3.91</v>
      </c>
      <c r="I35" s="37">
        <v>3.9</v>
      </c>
      <c r="J35" s="38">
        <v>3.54</v>
      </c>
      <c r="K35" s="22"/>
      <c r="L35" s="22"/>
      <c r="M35" s="22"/>
      <c r="N35" s="22"/>
      <c r="O35" s="22"/>
      <c r="P35" s="22"/>
    </row>
    <row r="36" spans="1:16" ht="39" customHeight="1" x14ac:dyDescent="0.15">
      <c r="A36" s="22"/>
      <c r="B36" s="35"/>
      <c r="C36" s="1205" t="s">
        <v>567</v>
      </c>
      <c r="D36" s="1206"/>
      <c r="E36" s="1207"/>
      <c r="F36" s="36">
        <v>0.47</v>
      </c>
      <c r="G36" s="37">
        <v>0.43</v>
      </c>
      <c r="H36" s="37">
        <v>0.4</v>
      </c>
      <c r="I36" s="37">
        <v>1.33</v>
      </c>
      <c r="J36" s="38">
        <v>1.21</v>
      </c>
      <c r="K36" s="22"/>
      <c r="L36" s="22"/>
      <c r="M36" s="22"/>
      <c r="N36" s="22"/>
      <c r="O36" s="22"/>
      <c r="P36" s="22"/>
    </row>
    <row r="37" spans="1:16" ht="39" customHeight="1" x14ac:dyDescent="0.15">
      <c r="A37" s="22"/>
      <c r="B37" s="35"/>
      <c r="C37" s="1205" t="s">
        <v>568</v>
      </c>
      <c r="D37" s="1206"/>
      <c r="E37" s="1207"/>
      <c r="F37" s="36">
        <v>0.62</v>
      </c>
      <c r="G37" s="37">
        <v>0.62</v>
      </c>
      <c r="H37" s="37">
        <v>0.55000000000000004</v>
      </c>
      <c r="I37" s="37">
        <v>0.32</v>
      </c>
      <c r="J37" s="38">
        <v>0.27</v>
      </c>
      <c r="K37" s="22"/>
      <c r="L37" s="22"/>
      <c r="M37" s="22"/>
      <c r="N37" s="22"/>
      <c r="O37" s="22"/>
      <c r="P37" s="22"/>
    </row>
    <row r="38" spans="1:16" ht="39" customHeight="1" x14ac:dyDescent="0.15">
      <c r="A38" s="22"/>
      <c r="B38" s="35"/>
      <c r="C38" s="1205" t="s">
        <v>569</v>
      </c>
      <c r="D38" s="1206"/>
      <c r="E38" s="1207"/>
      <c r="F38" s="36">
        <v>0.06</v>
      </c>
      <c r="G38" s="37">
        <v>0.09</v>
      </c>
      <c r="H38" s="37">
        <v>0.38</v>
      </c>
      <c r="I38" s="37">
        <v>0.39</v>
      </c>
      <c r="J38" s="38">
        <v>0.16</v>
      </c>
      <c r="K38" s="22"/>
      <c r="L38" s="22"/>
      <c r="M38" s="22"/>
      <c r="N38" s="22"/>
      <c r="O38" s="22"/>
      <c r="P38" s="22"/>
    </row>
    <row r="39" spans="1:16" ht="39" customHeight="1" x14ac:dyDescent="0.15">
      <c r="A39" s="22"/>
      <c r="B39" s="35"/>
      <c r="C39" s="1205" t="s">
        <v>570</v>
      </c>
      <c r="D39" s="1206"/>
      <c r="E39" s="1207"/>
      <c r="F39" s="36">
        <v>0.02</v>
      </c>
      <c r="G39" s="37">
        <v>0.02</v>
      </c>
      <c r="H39" s="37">
        <v>0.03</v>
      </c>
      <c r="I39" s="37">
        <v>0.06</v>
      </c>
      <c r="J39" s="38">
        <v>0.09</v>
      </c>
      <c r="K39" s="22"/>
      <c r="L39" s="22"/>
      <c r="M39" s="22"/>
      <c r="N39" s="22"/>
      <c r="O39" s="22"/>
      <c r="P39" s="22"/>
    </row>
    <row r="40" spans="1:16" ht="39" customHeight="1" x14ac:dyDescent="0.15">
      <c r="A40" s="22"/>
      <c r="B40" s="35"/>
      <c r="C40" s="1205" t="s">
        <v>571</v>
      </c>
      <c r="D40" s="1206"/>
      <c r="E40" s="1207"/>
      <c r="F40" s="36">
        <v>0.08</v>
      </c>
      <c r="G40" s="37">
        <v>0.1</v>
      </c>
      <c r="H40" s="37">
        <v>0.06</v>
      </c>
      <c r="I40" s="37">
        <v>0.16</v>
      </c>
      <c r="J40" s="38">
        <v>0.05</v>
      </c>
      <c r="K40" s="22"/>
      <c r="L40" s="22"/>
      <c r="M40" s="22"/>
      <c r="N40" s="22"/>
      <c r="O40" s="22"/>
      <c r="P40" s="22"/>
    </row>
    <row r="41" spans="1:16" ht="39" customHeight="1" x14ac:dyDescent="0.15">
      <c r="A41" s="22"/>
      <c r="B41" s="35"/>
      <c r="C41" s="1205" t="s">
        <v>572</v>
      </c>
      <c r="D41" s="1206"/>
      <c r="E41" s="1207"/>
      <c r="F41" s="36">
        <v>0</v>
      </c>
      <c r="G41" s="37">
        <v>0</v>
      </c>
      <c r="H41" s="37">
        <v>0</v>
      </c>
      <c r="I41" s="37">
        <v>0</v>
      </c>
      <c r="J41" s="38">
        <v>0</v>
      </c>
      <c r="K41" s="22"/>
      <c r="L41" s="22"/>
      <c r="M41" s="22"/>
      <c r="N41" s="22"/>
      <c r="O41" s="22"/>
      <c r="P41" s="22"/>
    </row>
    <row r="42" spans="1:16" ht="39" customHeight="1" x14ac:dyDescent="0.15">
      <c r="A42" s="22"/>
      <c r="B42" s="39"/>
      <c r="C42" s="1205" t="s">
        <v>573</v>
      </c>
      <c r="D42" s="1206"/>
      <c r="E42" s="1207"/>
      <c r="F42" s="36" t="s">
        <v>515</v>
      </c>
      <c r="G42" s="37" t="s">
        <v>515</v>
      </c>
      <c r="H42" s="37" t="s">
        <v>515</v>
      </c>
      <c r="I42" s="37" t="s">
        <v>515</v>
      </c>
      <c r="J42" s="38" t="s">
        <v>515</v>
      </c>
      <c r="K42" s="22"/>
      <c r="L42" s="22"/>
      <c r="M42" s="22"/>
      <c r="N42" s="22"/>
      <c r="O42" s="22"/>
      <c r="P42" s="22"/>
    </row>
    <row r="43" spans="1:16" ht="39" customHeight="1" thickBot="1" x14ac:dyDescent="0.2">
      <c r="A43" s="22"/>
      <c r="B43" s="40"/>
      <c r="C43" s="1208" t="s">
        <v>574</v>
      </c>
      <c r="D43" s="1209"/>
      <c r="E43" s="1210"/>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6Xnq3W5bafj4NZUV1TbXe73sbbNwlncxiVZZnueKk4Wmrjj88GF+RYa48AQUNB8Zxc0lN6oDh57nQ3Mjiv5+g==" saltValue="Ddj6LwNYovH5ia14PYgI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1"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3" t="s">
        <v>10</v>
      </c>
      <c r="C45" s="1214"/>
      <c r="D45" s="58"/>
      <c r="E45" s="1219" t="s">
        <v>11</v>
      </c>
      <c r="F45" s="1219"/>
      <c r="G45" s="1219"/>
      <c r="H45" s="1219"/>
      <c r="I45" s="1219"/>
      <c r="J45" s="1220"/>
      <c r="K45" s="59">
        <v>342</v>
      </c>
      <c r="L45" s="60">
        <v>351</v>
      </c>
      <c r="M45" s="60">
        <v>327</v>
      </c>
      <c r="N45" s="60">
        <v>329</v>
      </c>
      <c r="O45" s="61">
        <v>408</v>
      </c>
      <c r="P45" s="48"/>
      <c r="Q45" s="48"/>
      <c r="R45" s="48"/>
      <c r="S45" s="48"/>
      <c r="T45" s="48"/>
      <c r="U45" s="48"/>
    </row>
    <row r="46" spans="1:21" ht="30.75" customHeight="1" x14ac:dyDescent="0.15">
      <c r="A46" s="48"/>
      <c r="B46" s="1215"/>
      <c r="C46" s="1216"/>
      <c r="D46" s="62"/>
      <c r="E46" s="1221" t="s">
        <v>12</v>
      </c>
      <c r="F46" s="1221"/>
      <c r="G46" s="1221"/>
      <c r="H46" s="1221"/>
      <c r="I46" s="1221"/>
      <c r="J46" s="1222"/>
      <c r="K46" s="63" t="s">
        <v>515</v>
      </c>
      <c r="L46" s="64" t="s">
        <v>515</v>
      </c>
      <c r="M46" s="64" t="s">
        <v>515</v>
      </c>
      <c r="N46" s="64" t="s">
        <v>515</v>
      </c>
      <c r="O46" s="65" t="s">
        <v>515</v>
      </c>
      <c r="P46" s="48"/>
      <c r="Q46" s="48"/>
      <c r="R46" s="48"/>
      <c r="S46" s="48"/>
      <c r="T46" s="48"/>
      <c r="U46" s="48"/>
    </row>
    <row r="47" spans="1:21" ht="30.75" customHeight="1" x14ac:dyDescent="0.15">
      <c r="A47" s="48"/>
      <c r="B47" s="1215"/>
      <c r="C47" s="1216"/>
      <c r="D47" s="62"/>
      <c r="E47" s="1221" t="s">
        <v>13</v>
      </c>
      <c r="F47" s="1221"/>
      <c r="G47" s="1221"/>
      <c r="H47" s="1221"/>
      <c r="I47" s="1221"/>
      <c r="J47" s="1222"/>
      <c r="K47" s="63" t="s">
        <v>515</v>
      </c>
      <c r="L47" s="64" t="s">
        <v>515</v>
      </c>
      <c r="M47" s="64" t="s">
        <v>515</v>
      </c>
      <c r="N47" s="64" t="s">
        <v>515</v>
      </c>
      <c r="O47" s="65" t="s">
        <v>515</v>
      </c>
      <c r="P47" s="48"/>
      <c r="Q47" s="48"/>
      <c r="R47" s="48"/>
      <c r="S47" s="48"/>
      <c r="T47" s="48"/>
      <c r="U47" s="48"/>
    </row>
    <row r="48" spans="1:21" ht="30.75" customHeight="1" x14ac:dyDescent="0.15">
      <c r="A48" s="48"/>
      <c r="B48" s="1215"/>
      <c r="C48" s="1216"/>
      <c r="D48" s="62"/>
      <c r="E48" s="1221" t="s">
        <v>14</v>
      </c>
      <c r="F48" s="1221"/>
      <c r="G48" s="1221"/>
      <c r="H48" s="1221"/>
      <c r="I48" s="1221"/>
      <c r="J48" s="1222"/>
      <c r="K48" s="63">
        <v>138</v>
      </c>
      <c r="L48" s="64">
        <v>154</v>
      </c>
      <c r="M48" s="64">
        <v>168</v>
      </c>
      <c r="N48" s="64">
        <v>170</v>
      </c>
      <c r="O48" s="65">
        <v>180</v>
      </c>
      <c r="P48" s="48"/>
      <c r="Q48" s="48"/>
      <c r="R48" s="48"/>
      <c r="S48" s="48"/>
      <c r="T48" s="48"/>
      <c r="U48" s="48"/>
    </row>
    <row r="49" spans="1:21" ht="30.75" customHeight="1" x14ac:dyDescent="0.15">
      <c r="A49" s="48"/>
      <c r="B49" s="1215"/>
      <c r="C49" s="1216"/>
      <c r="D49" s="62"/>
      <c r="E49" s="1221" t="s">
        <v>15</v>
      </c>
      <c r="F49" s="1221"/>
      <c r="G49" s="1221"/>
      <c r="H49" s="1221"/>
      <c r="I49" s="1221"/>
      <c r="J49" s="1222"/>
      <c r="K49" s="63">
        <v>11</v>
      </c>
      <c r="L49" s="64">
        <v>10</v>
      </c>
      <c r="M49" s="64">
        <v>12</v>
      </c>
      <c r="N49" s="64">
        <v>6</v>
      </c>
      <c r="O49" s="65">
        <v>9</v>
      </c>
      <c r="P49" s="48"/>
      <c r="Q49" s="48"/>
      <c r="R49" s="48"/>
      <c r="S49" s="48"/>
      <c r="T49" s="48"/>
      <c r="U49" s="48"/>
    </row>
    <row r="50" spans="1:21" ht="30.75" customHeight="1" x14ac:dyDescent="0.15">
      <c r="A50" s="48"/>
      <c r="B50" s="1215"/>
      <c r="C50" s="1216"/>
      <c r="D50" s="62"/>
      <c r="E50" s="1221" t="s">
        <v>16</v>
      </c>
      <c r="F50" s="1221"/>
      <c r="G50" s="1221"/>
      <c r="H50" s="1221"/>
      <c r="I50" s="1221"/>
      <c r="J50" s="1222"/>
      <c r="K50" s="63">
        <v>3</v>
      </c>
      <c r="L50" s="64">
        <v>3</v>
      </c>
      <c r="M50" s="64" t="s">
        <v>515</v>
      </c>
      <c r="N50" s="64">
        <v>6</v>
      </c>
      <c r="O50" s="65">
        <v>7</v>
      </c>
      <c r="P50" s="48"/>
      <c r="Q50" s="48"/>
      <c r="R50" s="48"/>
      <c r="S50" s="48"/>
      <c r="T50" s="48"/>
      <c r="U50" s="48"/>
    </row>
    <row r="51" spans="1:21" ht="30.75" customHeight="1" x14ac:dyDescent="0.15">
      <c r="A51" s="48"/>
      <c r="B51" s="1217"/>
      <c r="C51" s="1218"/>
      <c r="D51" s="66"/>
      <c r="E51" s="1221" t="s">
        <v>17</v>
      </c>
      <c r="F51" s="1221"/>
      <c r="G51" s="1221"/>
      <c r="H51" s="1221"/>
      <c r="I51" s="1221"/>
      <c r="J51" s="1222"/>
      <c r="K51" s="63">
        <v>0</v>
      </c>
      <c r="L51" s="64">
        <v>0</v>
      </c>
      <c r="M51" s="64" t="s">
        <v>515</v>
      </c>
      <c r="N51" s="64" t="s">
        <v>515</v>
      </c>
      <c r="O51" s="65" t="s">
        <v>515</v>
      </c>
      <c r="P51" s="48"/>
      <c r="Q51" s="48"/>
      <c r="R51" s="48"/>
      <c r="S51" s="48"/>
      <c r="T51" s="48"/>
      <c r="U51" s="48"/>
    </row>
    <row r="52" spans="1:21" ht="30.75" customHeight="1" x14ac:dyDescent="0.15">
      <c r="A52" s="48"/>
      <c r="B52" s="1223" t="s">
        <v>18</v>
      </c>
      <c r="C52" s="1224"/>
      <c r="D52" s="66"/>
      <c r="E52" s="1221" t="s">
        <v>19</v>
      </c>
      <c r="F52" s="1221"/>
      <c r="G52" s="1221"/>
      <c r="H52" s="1221"/>
      <c r="I52" s="1221"/>
      <c r="J52" s="1222"/>
      <c r="K52" s="63">
        <v>328</v>
      </c>
      <c r="L52" s="64">
        <v>332</v>
      </c>
      <c r="M52" s="64">
        <v>307</v>
      </c>
      <c r="N52" s="64">
        <v>311</v>
      </c>
      <c r="O52" s="65">
        <v>371</v>
      </c>
      <c r="P52" s="48"/>
      <c r="Q52" s="48"/>
      <c r="R52" s="48"/>
      <c r="S52" s="48"/>
      <c r="T52" s="48"/>
      <c r="U52" s="48"/>
    </row>
    <row r="53" spans="1:21" ht="30.75" customHeight="1" thickBot="1" x14ac:dyDescent="0.2">
      <c r="A53" s="48"/>
      <c r="B53" s="1225" t="s">
        <v>20</v>
      </c>
      <c r="C53" s="1226"/>
      <c r="D53" s="67"/>
      <c r="E53" s="1227" t="s">
        <v>21</v>
      </c>
      <c r="F53" s="1227"/>
      <c r="G53" s="1227"/>
      <c r="H53" s="1227"/>
      <c r="I53" s="1227"/>
      <c r="J53" s="1228"/>
      <c r="K53" s="68">
        <v>166</v>
      </c>
      <c r="L53" s="69">
        <v>186</v>
      </c>
      <c r="M53" s="69">
        <v>200</v>
      </c>
      <c r="N53" s="69">
        <v>200</v>
      </c>
      <c r="O53" s="70">
        <v>233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9" t="s">
        <v>24</v>
      </c>
      <c r="C57" s="1230"/>
      <c r="D57" s="1233" t="s">
        <v>25</v>
      </c>
      <c r="E57" s="1234"/>
      <c r="F57" s="1234"/>
      <c r="G57" s="1234"/>
      <c r="H57" s="1234"/>
      <c r="I57" s="1234"/>
      <c r="J57" s="1235"/>
      <c r="K57" s="83" t="s">
        <v>593</v>
      </c>
      <c r="L57" s="84" t="s">
        <v>515</v>
      </c>
      <c r="M57" s="84" t="s">
        <v>515</v>
      </c>
      <c r="N57" s="84" t="s">
        <v>515</v>
      </c>
      <c r="O57" s="85" t="s">
        <v>593</v>
      </c>
    </row>
    <row r="58" spans="1:21" ht="31.5" customHeight="1" thickBot="1" x14ac:dyDescent="0.2">
      <c r="B58" s="1231"/>
      <c r="C58" s="1232"/>
      <c r="D58" s="1236" t="s">
        <v>26</v>
      </c>
      <c r="E58" s="1237"/>
      <c r="F58" s="1237"/>
      <c r="G58" s="1237"/>
      <c r="H58" s="1237"/>
      <c r="I58" s="1237"/>
      <c r="J58" s="1238"/>
      <c r="K58" s="86" t="s">
        <v>593</v>
      </c>
      <c r="L58" s="87" t="s">
        <v>515</v>
      </c>
      <c r="M58" s="87" t="s">
        <v>515</v>
      </c>
      <c r="N58" s="87" t="s">
        <v>515</v>
      </c>
      <c r="O58" s="88" t="s">
        <v>593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FgF1KqbpUhkpM0mD5uIVBOrUHvowG015R695VrvZwUD6XM208S7fb8mvzZXP1t7Z47zfCEdWfvA2Y2oT9E3JQ==" saltValue="ivtKgmrp/nx2qVHuBcd8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39" t="s">
        <v>29</v>
      </c>
      <c r="C41" s="1240"/>
      <c r="D41" s="102"/>
      <c r="E41" s="1245" t="s">
        <v>30</v>
      </c>
      <c r="F41" s="1245"/>
      <c r="G41" s="1245"/>
      <c r="H41" s="1246"/>
      <c r="I41" s="103">
        <v>4088</v>
      </c>
      <c r="J41" s="104">
        <v>4423</v>
      </c>
      <c r="K41" s="104">
        <v>4431</v>
      </c>
      <c r="L41" s="104">
        <v>4469</v>
      </c>
      <c r="M41" s="105">
        <v>4420</v>
      </c>
    </row>
    <row r="42" spans="2:13" ht="27.75" customHeight="1" x14ac:dyDescent="0.15">
      <c r="B42" s="1241"/>
      <c r="C42" s="1242"/>
      <c r="D42" s="106"/>
      <c r="E42" s="1247" t="s">
        <v>31</v>
      </c>
      <c r="F42" s="1247"/>
      <c r="G42" s="1247"/>
      <c r="H42" s="1248"/>
      <c r="I42" s="107">
        <v>3</v>
      </c>
      <c r="J42" s="108">
        <v>1</v>
      </c>
      <c r="K42" s="108">
        <v>10</v>
      </c>
      <c r="L42" s="108">
        <v>6</v>
      </c>
      <c r="M42" s="109">
        <v>35</v>
      </c>
    </row>
    <row r="43" spans="2:13" ht="27.75" customHeight="1" x14ac:dyDescent="0.15">
      <c r="B43" s="1241"/>
      <c r="C43" s="1242"/>
      <c r="D43" s="106"/>
      <c r="E43" s="1247" t="s">
        <v>32</v>
      </c>
      <c r="F43" s="1247"/>
      <c r="G43" s="1247"/>
      <c r="H43" s="1248"/>
      <c r="I43" s="107">
        <v>1839</v>
      </c>
      <c r="J43" s="108">
        <v>1719</v>
      </c>
      <c r="K43" s="108">
        <v>1703</v>
      </c>
      <c r="L43" s="108">
        <v>1737</v>
      </c>
      <c r="M43" s="109">
        <v>1666</v>
      </c>
    </row>
    <row r="44" spans="2:13" ht="27.75" customHeight="1" x14ac:dyDescent="0.15">
      <c r="B44" s="1241"/>
      <c r="C44" s="1242"/>
      <c r="D44" s="106"/>
      <c r="E44" s="1247" t="s">
        <v>33</v>
      </c>
      <c r="F44" s="1247"/>
      <c r="G44" s="1247"/>
      <c r="H44" s="1248"/>
      <c r="I44" s="107">
        <v>20</v>
      </c>
      <c r="J44" s="108">
        <v>13</v>
      </c>
      <c r="K44" s="108">
        <v>8</v>
      </c>
      <c r="L44" s="108">
        <v>6</v>
      </c>
      <c r="M44" s="109">
        <v>12</v>
      </c>
    </row>
    <row r="45" spans="2:13" ht="27.75" customHeight="1" x14ac:dyDescent="0.15">
      <c r="B45" s="1241"/>
      <c r="C45" s="1242"/>
      <c r="D45" s="106"/>
      <c r="E45" s="1247" t="s">
        <v>34</v>
      </c>
      <c r="F45" s="1247"/>
      <c r="G45" s="1247"/>
      <c r="H45" s="1248"/>
      <c r="I45" s="107">
        <v>238</v>
      </c>
      <c r="J45" s="108">
        <v>291</v>
      </c>
      <c r="K45" s="108">
        <v>275</v>
      </c>
      <c r="L45" s="108">
        <v>301</v>
      </c>
      <c r="M45" s="109">
        <v>307</v>
      </c>
    </row>
    <row r="46" spans="2:13" ht="27.75" customHeight="1" x14ac:dyDescent="0.15">
      <c r="B46" s="1241"/>
      <c r="C46" s="1242"/>
      <c r="D46" s="110"/>
      <c r="E46" s="1247" t="s">
        <v>35</v>
      </c>
      <c r="F46" s="1247"/>
      <c r="G46" s="1247"/>
      <c r="H46" s="1248"/>
      <c r="I46" s="107" t="s">
        <v>515</v>
      </c>
      <c r="J46" s="108" t="s">
        <v>515</v>
      </c>
      <c r="K46" s="108" t="s">
        <v>515</v>
      </c>
      <c r="L46" s="108" t="s">
        <v>515</v>
      </c>
      <c r="M46" s="109" t="s">
        <v>515</v>
      </c>
    </row>
    <row r="47" spans="2:13" ht="27.75" customHeight="1" x14ac:dyDescent="0.15">
      <c r="B47" s="1241"/>
      <c r="C47" s="1242"/>
      <c r="D47" s="111"/>
      <c r="E47" s="1249" t="s">
        <v>36</v>
      </c>
      <c r="F47" s="1250"/>
      <c r="G47" s="1250"/>
      <c r="H47" s="1251"/>
      <c r="I47" s="107" t="s">
        <v>515</v>
      </c>
      <c r="J47" s="108" t="s">
        <v>515</v>
      </c>
      <c r="K47" s="108" t="s">
        <v>515</v>
      </c>
      <c r="L47" s="108" t="s">
        <v>515</v>
      </c>
      <c r="M47" s="109" t="s">
        <v>515</v>
      </c>
    </row>
    <row r="48" spans="2:13" ht="27.75" customHeight="1" x14ac:dyDescent="0.15">
      <c r="B48" s="1241"/>
      <c r="C48" s="1242"/>
      <c r="D48" s="106"/>
      <c r="E48" s="1247" t="s">
        <v>37</v>
      </c>
      <c r="F48" s="1247"/>
      <c r="G48" s="1247"/>
      <c r="H48" s="1248"/>
      <c r="I48" s="107" t="s">
        <v>515</v>
      </c>
      <c r="J48" s="108" t="s">
        <v>515</v>
      </c>
      <c r="K48" s="108" t="s">
        <v>515</v>
      </c>
      <c r="L48" s="108" t="s">
        <v>515</v>
      </c>
      <c r="M48" s="109" t="s">
        <v>515</v>
      </c>
    </row>
    <row r="49" spans="2:13" ht="27.75" customHeight="1" x14ac:dyDescent="0.15">
      <c r="B49" s="1243"/>
      <c r="C49" s="1244"/>
      <c r="D49" s="106"/>
      <c r="E49" s="1247" t="s">
        <v>38</v>
      </c>
      <c r="F49" s="1247"/>
      <c r="G49" s="1247"/>
      <c r="H49" s="1248"/>
      <c r="I49" s="107" t="s">
        <v>515</v>
      </c>
      <c r="J49" s="108" t="s">
        <v>515</v>
      </c>
      <c r="K49" s="108" t="s">
        <v>515</v>
      </c>
      <c r="L49" s="108" t="s">
        <v>515</v>
      </c>
      <c r="M49" s="109" t="s">
        <v>515</v>
      </c>
    </row>
    <row r="50" spans="2:13" ht="27.75" customHeight="1" x14ac:dyDescent="0.15">
      <c r="B50" s="1252" t="s">
        <v>39</v>
      </c>
      <c r="C50" s="1253"/>
      <c r="D50" s="112"/>
      <c r="E50" s="1247" t="s">
        <v>40</v>
      </c>
      <c r="F50" s="1247"/>
      <c r="G50" s="1247"/>
      <c r="H50" s="1248"/>
      <c r="I50" s="107">
        <v>1455</v>
      </c>
      <c r="J50" s="108">
        <v>1467</v>
      </c>
      <c r="K50" s="108">
        <v>1261</v>
      </c>
      <c r="L50" s="108">
        <v>1241</v>
      </c>
      <c r="M50" s="109">
        <v>1304</v>
      </c>
    </row>
    <row r="51" spans="2:13" ht="27.75" customHeight="1" x14ac:dyDescent="0.15">
      <c r="B51" s="1241"/>
      <c r="C51" s="1242"/>
      <c r="D51" s="106"/>
      <c r="E51" s="1247" t="s">
        <v>41</v>
      </c>
      <c r="F51" s="1247"/>
      <c r="G51" s="1247"/>
      <c r="H51" s="1248"/>
      <c r="I51" s="107">
        <v>74</v>
      </c>
      <c r="J51" s="108">
        <v>66</v>
      </c>
      <c r="K51" s="108">
        <v>59</v>
      </c>
      <c r="L51" s="108">
        <v>37</v>
      </c>
      <c r="M51" s="109">
        <v>45</v>
      </c>
    </row>
    <row r="52" spans="2:13" ht="27.75" customHeight="1" x14ac:dyDescent="0.15">
      <c r="B52" s="1243"/>
      <c r="C52" s="1244"/>
      <c r="D52" s="106"/>
      <c r="E52" s="1247" t="s">
        <v>42</v>
      </c>
      <c r="F52" s="1247"/>
      <c r="G52" s="1247"/>
      <c r="H52" s="1248"/>
      <c r="I52" s="107">
        <v>3859</v>
      </c>
      <c r="J52" s="108">
        <v>4071</v>
      </c>
      <c r="K52" s="108">
        <v>4014</v>
      </c>
      <c r="L52" s="108">
        <v>4047</v>
      </c>
      <c r="M52" s="109">
        <v>3871</v>
      </c>
    </row>
    <row r="53" spans="2:13" ht="27.75" customHeight="1" thickBot="1" x14ac:dyDescent="0.2">
      <c r="B53" s="1254" t="s">
        <v>43</v>
      </c>
      <c r="C53" s="1255"/>
      <c r="D53" s="113"/>
      <c r="E53" s="1256" t="s">
        <v>44</v>
      </c>
      <c r="F53" s="1256"/>
      <c r="G53" s="1256"/>
      <c r="H53" s="1257"/>
      <c r="I53" s="114">
        <v>800</v>
      </c>
      <c r="J53" s="115">
        <v>843</v>
      </c>
      <c r="K53" s="115">
        <v>1092</v>
      </c>
      <c r="L53" s="115">
        <v>1195</v>
      </c>
      <c r="M53" s="116">
        <v>1219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mVOdvZgavFzH0wqw3HFh1wW7UcHF/HOqdMudGPZyrURi9Cx6jwISw0GYJ5q+nXU9H/8bPwMlewSK0yp0EjUWw==" saltValue="tQ/YpX79oPlKis7Sv1s30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6" t="s">
        <v>47</v>
      </c>
      <c r="D55" s="1266"/>
      <c r="E55" s="1267"/>
      <c r="F55" s="128">
        <v>489</v>
      </c>
      <c r="G55" s="128">
        <v>701</v>
      </c>
      <c r="H55" s="129">
        <v>706</v>
      </c>
    </row>
    <row r="56" spans="2:8" ht="52.5" customHeight="1" x14ac:dyDescent="0.15">
      <c r="B56" s="130"/>
      <c r="C56" s="1268" t="s">
        <v>48</v>
      </c>
      <c r="D56" s="1268"/>
      <c r="E56" s="1269"/>
      <c r="F56" s="131">
        <v>45</v>
      </c>
      <c r="G56" s="131">
        <v>100</v>
      </c>
      <c r="H56" s="132">
        <v>230</v>
      </c>
    </row>
    <row r="57" spans="2:8" ht="53.25" customHeight="1" x14ac:dyDescent="0.15">
      <c r="B57" s="130"/>
      <c r="C57" s="1270" t="s">
        <v>49</v>
      </c>
      <c r="D57" s="1270"/>
      <c r="E57" s="1271"/>
      <c r="F57" s="133">
        <v>597</v>
      </c>
      <c r="G57" s="133">
        <v>235</v>
      </c>
      <c r="H57" s="134">
        <v>201</v>
      </c>
    </row>
    <row r="58" spans="2:8" ht="45.75" customHeight="1" x14ac:dyDescent="0.15">
      <c r="B58" s="135"/>
      <c r="C58" s="1258" t="s">
        <v>595</v>
      </c>
      <c r="D58" s="1259"/>
      <c r="E58" s="1260"/>
      <c r="F58" s="136">
        <v>30</v>
      </c>
      <c r="G58" s="136">
        <v>128</v>
      </c>
      <c r="H58" s="137">
        <v>156</v>
      </c>
    </row>
    <row r="59" spans="2:8" ht="45.75" customHeight="1" x14ac:dyDescent="0.15">
      <c r="B59" s="135"/>
      <c r="C59" s="1258" t="s">
        <v>596</v>
      </c>
      <c r="D59" s="1259"/>
      <c r="E59" s="1260"/>
      <c r="F59" s="136">
        <v>130</v>
      </c>
      <c r="G59" s="136">
        <v>87</v>
      </c>
      <c r="H59" s="137">
        <v>21</v>
      </c>
    </row>
    <row r="60" spans="2:8" ht="45.75" customHeight="1" x14ac:dyDescent="0.15">
      <c r="B60" s="135"/>
      <c r="C60" s="1258" t="s">
        <v>597</v>
      </c>
      <c r="D60" s="1259"/>
      <c r="E60" s="1260"/>
      <c r="F60" s="136">
        <v>4</v>
      </c>
      <c r="G60" s="136">
        <v>4</v>
      </c>
      <c r="H60" s="137">
        <v>10</v>
      </c>
    </row>
    <row r="61" spans="2:8" ht="45.75" customHeight="1" x14ac:dyDescent="0.15">
      <c r="B61" s="135"/>
      <c r="C61" s="1258" t="s">
        <v>599</v>
      </c>
      <c r="D61" s="1259"/>
      <c r="E61" s="1260"/>
      <c r="F61" s="136">
        <v>8</v>
      </c>
      <c r="G61" s="136">
        <v>8</v>
      </c>
      <c r="H61" s="137">
        <v>7</v>
      </c>
    </row>
    <row r="62" spans="2:8" ht="45.75" customHeight="1" thickBot="1" x14ac:dyDescent="0.2">
      <c r="B62" s="138"/>
      <c r="C62" s="1261" t="s">
        <v>598</v>
      </c>
      <c r="D62" s="1262"/>
      <c r="E62" s="1263"/>
      <c r="F62" s="139">
        <v>15</v>
      </c>
      <c r="G62" s="139">
        <v>7</v>
      </c>
      <c r="H62" s="140">
        <v>7</v>
      </c>
    </row>
    <row r="63" spans="2:8" ht="52.5" customHeight="1" thickBot="1" x14ac:dyDescent="0.2">
      <c r="B63" s="141"/>
      <c r="C63" s="1264" t="s">
        <v>50</v>
      </c>
      <c r="D63" s="1264"/>
      <c r="E63" s="1265"/>
      <c r="F63" s="142">
        <v>1131</v>
      </c>
      <c r="G63" s="142">
        <v>1035</v>
      </c>
      <c r="H63" s="143">
        <v>1137</v>
      </c>
    </row>
    <row r="64" spans="2:8" ht="15" customHeight="1" x14ac:dyDescent="0.15"/>
  </sheetData>
  <sheetProtection algorithmName="SHA-512" hashValue="+4nm3jwrhoJKhdJ3kjyLbVmfJ2vUIroyZfA1ShwOpIMfWZ0OdFFx5UrcfXaAXmGz8zV0mejv5paFW/qLr4x/VQ==" saltValue="BlBNbWz63Z9LSJH8js8/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180856</v>
      </c>
      <c r="E3" s="162"/>
      <c r="F3" s="163">
        <v>128611</v>
      </c>
      <c r="G3" s="164"/>
      <c r="H3" s="165"/>
    </row>
    <row r="4" spans="1:8" x14ac:dyDescent="0.15">
      <c r="A4" s="166"/>
      <c r="B4" s="167"/>
      <c r="C4" s="168"/>
      <c r="D4" s="169">
        <v>143937</v>
      </c>
      <c r="E4" s="170"/>
      <c r="F4" s="171">
        <v>61552</v>
      </c>
      <c r="G4" s="172"/>
      <c r="H4" s="173"/>
    </row>
    <row r="5" spans="1:8" x14ac:dyDescent="0.15">
      <c r="A5" s="154" t="s">
        <v>549</v>
      </c>
      <c r="B5" s="159"/>
      <c r="C5" s="160"/>
      <c r="D5" s="161">
        <v>187980</v>
      </c>
      <c r="E5" s="162"/>
      <c r="F5" s="163">
        <v>138651</v>
      </c>
      <c r="G5" s="164"/>
      <c r="H5" s="165"/>
    </row>
    <row r="6" spans="1:8" x14ac:dyDescent="0.15">
      <c r="A6" s="166"/>
      <c r="B6" s="167"/>
      <c r="C6" s="168"/>
      <c r="D6" s="169">
        <v>107739</v>
      </c>
      <c r="E6" s="170"/>
      <c r="F6" s="171">
        <v>71211</v>
      </c>
      <c r="G6" s="172"/>
      <c r="H6" s="173"/>
    </row>
    <row r="7" spans="1:8" x14ac:dyDescent="0.15">
      <c r="A7" s="154" t="s">
        <v>550</v>
      </c>
      <c r="B7" s="159"/>
      <c r="C7" s="160"/>
      <c r="D7" s="161">
        <v>88309</v>
      </c>
      <c r="E7" s="162"/>
      <c r="F7" s="163">
        <v>122882</v>
      </c>
      <c r="G7" s="164"/>
      <c r="H7" s="165"/>
    </row>
    <row r="8" spans="1:8" x14ac:dyDescent="0.15">
      <c r="A8" s="166"/>
      <c r="B8" s="167"/>
      <c r="C8" s="168"/>
      <c r="D8" s="169">
        <v>44007</v>
      </c>
      <c r="E8" s="170"/>
      <c r="F8" s="171">
        <v>65785</v>
      </c>
      <c r="G8" s="172"/>
      <c r="H8" s="173"/>
    </row>
    <row r="9" spans="1:8" x14ac:dyDescent="0.15">
      <c r="A9" s="154" t="s">
        <v>551</v>
      </c>
      <c r="B9" s="159"/>
      <c r="C9" s="160"/>
      <c r="D9" s="161">
        <v>92579</v>
      </c>
      <c r="E9" s="162"/>
      <c r="F9" s="163">
        <v>114790</v>
      </c>
      <c r="G9" s="164"/>
      <c r="H9" s="165"/>
    </row>
    <row r="10" spans="1:8" x14ac:dyDescent="0.15">
      <c r="A10" s="166"/>
      <c r="B10" s="167"/>
      <c r="C10" s="168"/>
      <c r="D10" s="169">
        <v>49658</v>
      </c>
      <c r="E10" s="170"/>
      <c r="F10" s="171">
        <v>55601</v>
      </c>
      <c r="G10" s="172"/>
      <c r="H10" s="173"/>
    </row>
    <row r="11" spans="1:8" x14ac:dyDescent="0.15">
      <c r="A11" s="154" t="s">
        <v>552</v>
      </c>
      <c r="B11" s="159"/>
      <c r="C11" s="160"/>
      <c r="D11" s="161">
        <v>85458</v>
      </c>
      <c r="E11" s="162"/>
      <c r="F11" s="163">
        <v>126262</v>
      </c>
      <c r="G11" s="164"/>
      <c r="H11" s="165"/>
    </row>
    <row r="12" spans="1:8" x14ac:dyDescent="0.15">
      <c r="A12" s="166"/>
      <c r="B12" s="167"/>
      <c r="C12" s="174"/>
      <c r="D12" s="169">
        <v>22983</v>
      </c>
      <c r="E12" s="170"/>
      <c r="F12" s="171">
        <v>56769</v>
      </c>
      <c r="G12" s="172"/>
      <c r="H12" s="173"/>
    </row>
    <row r="13" spans="1:8" x14ac:dyDescent="0.15">
      <c r="A13" s="154"/>
      <c r="B13" s="159"/>
      <c r="C13" s="175"/>
      <c r="D13" s="176">
        <v>127036</v>
      </c>
      <c r="E13" s="177"/>
      <c r="F13" s="178">
        <v>126239</v>
      </c>
      <c r="G13" s="179"/>
      <c r="H13" s="165"/>
    </row>
    <row r="14" spans="1:8" x14ac:dyDescent="0.15">
      <c r="A14" s="166"/>
      <c r="B14" s="167"/>
      <c r="C14" s="168"/>
      <c r="D14" s="169">
        <v>73665</v>
      </c>
      <c r="E14" s="170"/>
      <c r="F14" s="171">
        <v>62184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10.86</v>
      </c>
      <c r="C19" s="180">
        <f>ROUND(VALUE(SUBSTITUTE(実質収支比率等に係る経年分析!G$48,"▲","-")),2)</f>
        <v>11.62</v>
      </c>
      <c r="D19" s="180">
        <f>ROUND(VALUE(SUBSTITUTE(実質収支比率等に係る経年分析!H$48,"▲","-")),2)</f>
        <v>12.51</v>
      </c>
      <c r="E19" s="180">
        <f>ROUND(VALUE(SUBSTITUTE(実質収支比率等に係る経年分析!I$48,"▲","-")),2)</f>
        <v>11.18</v>
      </c>
      <c r="F19" s="180">
        <f>ROUND(VALUE(SUBSTITUTE(実質収支比率等に係る経年分析!J$48,"▲","-")),2)</f>
        <v>12.53</v>
      </c>
    </row>
    <row r="20" spans="1:11" x14ac:dyDescent="0.15">
      <c r="A20" s="180" t="s">
        <v>54</v>
      </c>
      <c r="B20" s="180">
        <f>ROUND(VALUE(SUBSTITUTE(実質収支比率等に係る経年分析!F$47,"▲","-")),2)</f>
        <v>30.45</v>
      </c>
      <c r="C20" s="180">
        <f>ROUND(VALUE(SUBSTITUTE(実質収支比率等に係る経年分析!G$47,"▲","-")),2)</f>
        <v>30.04</v>
      </c>
      <c r="D20" s="180">
        <f>ROUND(VALUE(SUBSTITUTE(実質収支比率等に係る経年分析!H$47,"▲","-")),2)</f>
        <v>20.2</v>
      </c>
      <c r="E20" s="180">
        <f>ROUND(VALUE(SUBSTITUTE(実質収支比率等に係る経年分析!I$47,"▲","-")),2)</f>
        <v>28.99</v>
      </c>
      <c r="F20" s="180">
        <f>ROUND(VALUE(SUBSTITUTE(実質収支比率等に係る経年分析!J$47,"▲","-")),2)</f>
        <v>28.41</v>
      </c>
    </row>
    <row r="21" spans="1:11" x14ac:dyDescent="0.15">
      <c r="A21" s="180" t="s">
        <v>55</v>
      </c>
      <c r="B21" s="180">
        <f>IF(ISNUMBER(VALUE(SUBSTITUTE(実質収支比率等に係る経年分析!F$49,"▲","-"))),ROUND(VALUE(SUBSTITUTE(実質収支比率等に係る経年分析!F$49,"▲","-")),2),NA())</f>
        <v>-0.82</v>
      </c>
      <c r="C21" s="180">
        <f>IF(ISNUMBER(VALUE(SUBSTITUTE(実質収支比率等に係る経年分析!G$49,"▲","-"))),ROUND(VALUE(SUBSTITUTE(実質収支比率等に係る経年分析!G$49,"▲","-")),2),NA())</f>
        <v>-0.14000000000000001</v>
      </c>
      <c r="D21" s="180">
        <f>IF(ISNUMBER(VALUE(SUBSTITUTE(実質収支比率等に係る経年分析!H$49,"▲","-"))),ROUND(VALUE(SUBSTITUTE(実質収支比率等に係る経年分析!H$49,"▲","-")),2),NA())</f>
        <v>-10.41</v>
      </c>
      <c r="E21" s="180">
        <f>IF(ISNUMBER(VALUE(SUBSTITUTE(実質収支比率等に係る経年分析!I$49,"▲","-"))),ROUND(VALUE(SUBSTITUTE(実質収支比率等に係る経年分析!I$49,"▲","-")),2),NA())</f>
        <v>7.45</v>
      </c>
      <c r="F21" s="180">
        <f>IF(ISNUMBER(VALUE(SUBSTITUTE(実質収支比率等に係る経年分析!J$49,"▲","-"))),ROUND(VALUE(SUBSTITUTE(実質収支比率等に係る経年分析!J$49,"▲","-")),2),NA())</f>
        <v>1.83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0.55000000000000004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12.52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328</v>
      </c>
      <c r="E42" s="182"/>
      <c r="F42" s="182"/>
      <c r="G42" s="182">
        <f>'実質公債費比率（分子）の構造'!L$52</f>
        <v>332</v>
      </c>
      <c r="H42" s="182"/>
      <c r="I42" s="182"/>
      <c r="J42" s="182">
        <f>'実質公債費比率（分子）の構造'!M$52</f>
        <v>307</v>
      </c>
      <c r="K42" s="182"/>
      <c r="L42" s="182"/>
      <c r="M42" s="182">
        <f>'実質公債費比率（分子）の構造'!N$52</f>
        <v>311</v>
      </c>
      <c r="N42" s="182"/>
      <c r="O42" s="182"/>
      <c r="P42" s="182">
        <f>'実質公債費比率（分子）の構造'!O$52</f>
        <v>371</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v>
      </c>
      <c r="C44" s="182"/>
      <c r="D44" s="182"/>
      <c r="E44" s="182">
        <f>'実質公債費比率（分子）の構造'!L$50</f>
        <v>3</v>
      </c>
      <c r="F44" s="182"/>
      <c r="G44" s="182"/>
      <c r="H44" s="182" t="str">
        <f>'実質公債費比率（分子）の構造'!M$50</f>
        <v>-</v>
      </c>
      <c r="I44" s="182"/>
      <c r="J44" s="182"/>
      <c r="K44" s="182">
        <f>'実質公債費比率（分子）の構造'!N$50</f>
        <v>6</v>
      </c>
      <c r="L44" s="182"/>
      <c r="M44" s="182"/>
      <c r="N44" s="182">
        <f>'実質公債費比率（分子）の構造'!O$50</f>
        <v>7</v>
      </c>
      <c r="O44" s="182"/>
      <c r="P44" s="182"/>
    </row>
    <row r="45" spans="1:16" x14ac:dyDescent="0.15">
      <c r="A45" s="182" t="s">
        <v>65</v>
      </c>
      <c r="B45" s="182">
        <f>'実質公債費比率（分子）の構造'!K$49</f>
        <v>11</v>
      </c>
      <c r="C45" s="182"/>
      <c r="D45" s="182"/>
      <c r="E45" s="182">
        <f>'実質公債費比率（分子）の構造'!L$49</f>
        <v>10</v>
      </c>
      <c r="F45" s="182"/>
      <c r="G45" s="182"/>
      <c r="H45" s="182">
        <f>'実質公債費比率（分子）の構造'!M$49</f>
        <v>12</v>
      </c>
      <c r="I45" s="182"/>
      <c r="J45" s="182"/>
      <c r="K45" s="182">
        <f>'実質公債費比率（分子）の構造'!N$49</f>
        <v>6</v>
      </c>
      <c r="L45" s="182"/>
      <c r="M45" s="182"/>
      <c r="N45" s="182">
        <f>'実質公債費比率（分子）の構造'!O$49</f>
        <v>9</v>
      </c>
      <c r="O45" s="182"/>
      <c r="P45" s="182"/>
    </row>
    <row r="46" spans="1:16" x14ac:dyDescent="0.15">
      <c r="A46" s="182" t="s">
        <v>66</v>
      </c>
      <c r="B46" s="182">
        <f>'実質公債費比率（分子）の構造'!K$48</f>
        <v>138</v>
      </c>
      <c r="C46" s="182"/>
      <c r="D46" s="182"/>
      <c r="E46" s="182">
        <f>'実質公債費比率（分子）の構造'!L$48</f>
        <v>154</v>
      </c>
      <c r="F46" s="182"/>
      <c r="G46" s="182"/>
      <c r="H46" s="182">
        <f>'実質公債費比率（分子）の構造'!M$48</f>
        <v>168</v>
      </c>
      <c r="I46" s="182"/>
      <c r="J46" s="182"/>
      <c r="K46" s="182">
        <f>'実質公債費比率（分子）の構造'!N$48</f>
        <v>170</v>
      </c>
      <c r="L46" s="182"/>
      <c r="M46" s="182"/>
      <c r="N46" s="182">
        <f>'実質公債費比率（分子）の構造'!O$48</f>
        <v>180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342</v>
      </c>
      <c r="C49" s="182"/>
      <c r="D49" s="182"/>
      <c r="E49" s="182">
        <f>'実質公債費比率（分子）の構造'!L$45</f>
        <v>351</v>
      </c>
      <c r="F49" s="182"/>
      <c r="G49" s="182"/>
      <c r="H49" s="182">
        <f>'実質公債費比率（分子）の構造'!M$45</f>
        <v>327</v>
      </c>
      <c r="I49" s="182"/>
      <c r="J49" s="182"/>
      <c r="K49" s="182">
        <f>'実質公債費比率（分子）の構造'!N$45</f>
        <v>329</v>
      </c>
      <c r="L49" s="182"/>
      <c r="M49" s="182"/>
      <c r="N49" s="182">
        <f>'実質公債費比率（分子）の構造'!O$45</f>
        <v>408</v>
      </c>
      <c r="O49" s="182"/>
      <c r="P49" s="182"/>
    </row>
    <row r="50" spans="1:16" x14ac:dyDescent="0.15">
      <c r="A50" s="182" t="s">
        <v>70</v>
      </c>
      <c r="B50" s="182" t="e">
        <f>NA()</f>
        <v>#N/A</v>
      </c>
      <c r="C50" s="182">
        <f>IF(ISNUMBER('実質公債費比率（分子）の構造'!K$53),'実質公債費比率（分子）の構造'!K$53,NA())</f>
        <v>166</v>
      </c>
      <c r="D50" s="182" t="e">
        <f>NA()</f>
        <v>#N/A</v>
      </c>
      <c r="E50" s="182" t="e">
        <f>NA()</f>
        <v>#N/A</v>
      </c>
      <c r="F50" s="182">
        <f>IF(ISNUMBER('実質公債費比率（分子）の構造'!L$53),'実質公債費比率（分子）の構造'!L$53,NA())</f>
        <v>186</v>
      </c>
      <c r="G50" s="182" t="e">
        <f>NA()</f>
        <v>#N/A</v>
      </c>
      <c r="H50" s="182" t="e">
        <f>NA()</f>
        <v>#N/A</v>
      </c>
      <c r="I50" s="182">
        <f>IF(ISNUMBER('実質公債費比率（分子）の構造'!M$53),'実質公債費比率（分子）の構造'!M$53,NA())</f>
        <v>200</v>
      </c>
      <c r="J50" s="182" t="e">
        <f>NA()</f>
        <v>#N/A</v>
      </c>
      <c r="K50" s="182" t="e">
        <f>NA()</f>
        <v>#N/A</v>
      </c>
      <c r="L50" s="182">
        <f>IF(ISNUMBER('実質公債費比率（分子）の構造'!N$53),'実質公債費比率（分子）の構造'!N$53,NA())</f>
        <v>200</v>
      </c>
      <c r="M50" s="182" t="e">
        <f>NA()</f>
        <v>#N/A</v>
      </c>
      <c r="N50" s="182" t="e">
        <f>NA()</f>
        <v>#N/A</v>
      </c>
      <c r="O50" s="182">
        <f>IF(ISNUMBER('実質公債費比率（分子）の構造'!O$53),'実質公債費比率（分子）の構造'!O$53,NA())</f>
        <v>233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3859</v>
      </c>
      <c r="E56" s="181"/>
      <c r="F56" s="181"/>
      <c r="G56" s="181">
        <f>'将来負担比率（分子）の構造'!J$52</f>
        <v>4071</v>
      </c>
      <c r="H56" s="181"/>
      <c r="I56" s="181"/>
      <c r="J56" s="181">
        <f>'将来負担比率（分子）の構造'!K$52</f>
        <v>4014</v>
      </c>
      <c r="K56" s="181"/>
      <c r="L56" s="181"/>
      <c r="M56" s="181">
        <f>'将来負担比率（分子）の構造'!L$52</f>
        <v>4047</v>
      </c>
      <c r="N56" s="181"/>
      <c r="O56" s="181"/>
      <c r="P56" s="181">
        <f>'将来負担比率（分子）の構造'!M$52</f>
        <v>3871</v>
      </c>
    </row>
    <row r="57" spans="1:16" x14ac:dyDescent="0.15">
      <c r="A57" s="181" t="s">
        <v>41</v>
      </c>
      <c r="B57" s="181"/>
      <c r="C57" s="181"/>
      <c r="D57" s="181">
        <f>'将来負担比率（分子）の構造'!I$51</f>
        <v>74</v>
      </c>
      <c r="E57" s="181"/>
      <c r="F57" s="181"/>
      <c r="G57" s="181">
        <f>'将来負担比率（分子）の構造'!J$51</f>
        <v>66</v>
      </c>
      <c r="H57" s="181"/>
      <c r="I57" s="181"/>
      <c r="J57" s="181">
        <f>'将来負担比率（分子）の構造'!K$51</f>
        <v>59</v>
      </c>
      <c r="K57" s="181"/>
      <c r="L57" s="181"/>
      <c r="M57" s="181">
        <f>'将来負担比率（分子）の構造'!L$51</f>
        <v>37</v>
      </c>
      <c r="N57" s="181"/>
      <c r="O57" s="181"/>
      <c r="P57" s="181">
        <f>'将来負担比率（分子）の構造'!M$51</f>
        <v>45</v>
      </c>
    </row>
    <row r="58" spans="1:16" x14ac:dyDescent="0.15">
      <c r="A58" s="181" t="s">
        <v>40</v>
      </c>
      <c r="B58" s="181"/>
      <c r="C58" s="181"/>
      <c r="D58" s="181">
        <f>'将来負担比率（分子）の構造'!I$50</f>
        <v>1455</v>
      </c>
      <c r="E58" s="181"/>
      <c r="F58" s="181"/>
      <c r="G58" s="181">
        <f>'将来負担比率（分子）の構造'!J$50</f>
        <v>1467</v>
      </c>
      <c r="H58" s="181"/>
      <c r="I58" s="181"/>
      <c r="J58" s="181">
        <f>'将来負担比率（分子）の構造'!K$50</f>
        <v>1261</v>
      </c>
      <c r="K58" s="181"/>
      <c r="L58" s="181"/>
      <c r="M58" s="181">
        <f>'将来負担比率（分子）の構造'!L$50</f>
        <v>1241</v>
      </c>
      <c r="N58" s="181"/>
      <c r="O58" s="181"/>
      <c r="P58" s="181">
        <f>'将来負担比率（分子）の構造'!M$50</f>
        <v>1304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238</v>
      </c>
      <c r="C62" s="181"/>
      <c r="D62" s="181"/>
      <c r="E62" s="181">
        <f>'将来負担比率（分子）の構造'!J$45</f>
        <v>291</v>
      </c>
      <c r="F62" s="181"/>
      <c r="G62" s="181"/>
      <c r="H62" s="181">
        <f>'将来負担比率（分子）の構造'!K$45</f>
        <v>275</v>
      </c>
      <c r="I62" s="181"/>
      <c r="J62" s="181"/>
      <c r="K62" s="181">
        <f>'将来負担比率（分子）の構造'!L$45</f>
        <v>301</v>
      </c>
      <c r="L62" s="181"/>
      <c r="M62" s="181"/>
      <c r="N62" s="181">
        <f>'将来負担比率（分子）の構造'!M$45</f>
        <v>307</v>
      </c>
      <c r="O62" s="181"/>
      <c r="P62" s="181"/>
    </row>
    <row r="63" spans="1:16" x14ac:dyDescent="0.15">
      <c r="A63" s="181" t="s">
        <v>33</v>
      </c>
      <c r="B63" s="181">
        <f>'将来負担比率（分子）の構造'!I$44</f>
        <v>20</v>
      </c>
      <c r="C63" s="181"/>
      <c r="D63" s="181"/>
      <c r="E63" s="181">
        <f>'将来負担比率（分子）の構造'!J$44</f>
        <v>13</v>
      </c>
      <c r="F63" s="181"/>
      <c r="G63" s="181"/>
      <c r="H63" s="181">
        <f>'将来負担比率（分子）の構造'!K$44</f>
        <v>8</v>
      </c>
      <c r="I63" s="181"/>
      <c r="J63" s="181"/>
      <c r="K63" s="181">
        <f>'将来負担比率（分子）の構造'!L$44</f>
        <v>6</v>
      </c>
      <c r="L63" s="181"/>
      <c r="M63" s="181"/>
      <c r="N63" s="181">
        <f>'将来負担比率（分子）の構造'!M$44</f>
        <v>12</v>
      </c>
      <c r="O63" s="181"/>
      <c r="P63" s="181"/>
    </row>
    <row r="64" spans="1:16" x14ac:dyDescent="0.15">
      <c r="A64" s="181" t="s">
        <v>32</v>
      </c>
      <c r="B64" s="181">
        <f>'将来負担比率（分子）の構造'!I$43</f>
        <v>1839</v>
      </c>
      <c r="C64" s="181"/>
      <c r="D64" s="181"/>
      <c r="E64" s="181">
        <f>'将来負担比率（分子）の構造'!J$43</f>
        <v>1719</v>
      </c>
      <c r="F64" s="181"/>
      <c r="G64" s="181"/>
      <c r="H64" s="181">
        <f>'将来負担比率（分子）の構造'!K$43</f>
        <v>1703</v>
      </c>
      <c r="I64" s="181"/>
      <c r="J64" s="181"/>
      <c r="K64" s="181">
        <f>'将来負担比率（分子）の構造'!L$43</f>
        <v>1737</v>
      </c>
      <c r="L64" s="181"/>
      <c r="M64" s="181"/>
      <c r="N64" s="181">
        <f>'将来負担比率（分子）の構造'!M$43</f>
        <v>1666</v>
      </c>
      <c r="O64" s="181"/>
      <c r="P64" s="181"/>
    </row>
    <row r="65" spans="1:16" x14ac:dyDescent="0.15">
      <c r="A65" s="181" t="s">
        <v>31</v>
      </c>
      <c r="B65" s="181">
        <f>'将来負担比率（分子）の構造'!I$42</f>
        <v>3</v>
      </c>
      <c r="C65" s="181"/>
      <c r="D65" s="181"/>
      <c r="E65" s="181">
        <f>'将来負担比率（分子）の構造'!J$42</f>
        <v>1</v>
      </c>
      <c r="F65" s="181"/>
      <c r="G65" s="181"/>
      <c r="H65" s="181">
        <f>'将来負担比率（分子）の構造'!K$42</f>
        <v>10</v>
      </c>
      <c r="I65" s="181"/>
      <c r="J65" s="181"/>
      <c r="K65" s="181">
        <f>'将来負担比率（分子）の構造'!L$42</f>
        <v>6</v>
      </c>
      <c r="L65" s="181"/>
      <c r="M65" s="181"/>
      <c r="N65" s="181">
        <f>'将来負担比率（分子）の構造'!M$42</f>
        <v>35</v>
      </c>
      <c r="O65" s="181"/>
      <c r="P65" s="181"/>
    </row>
    <row r="66" spans="1:16" x14ac:dyDescent="0.15">
      <c r="A66" s="181" t="s">
        <v>30</v>
      </c>
      <c r="B66" s="181">
        <f>'将来負担比率（分子）の構造'!I$41</f>
        <v>4088</v>
      </c>
      <c r="C66" s="181"/>
      <c r="D66" s="181"/>
      <c r="E66" s="181">
        <f>'将来負担比率（分子）の構造'!J$41</f>
        <v>4423</v>
      </c>
      <c r="F66" s="181"/>
      <c r="G66" s="181"/>
      <c r="H66" s="181">
        <f>'将来負担比率（分子）の構造'!K$41</f>
        <v>4431</v>
      </c>
      <c r="I66" s="181"/>
      <c r="J66" s="181"/>
      <c r="K66" s="181">
        <f>'将来負担比率（分子）の構造'!L$41</f>
        <v>4469</v>
      </c>
      <c r="L66" s="181"/>
      <c r="M66" s="181"/>
      <c r="N66" s="181">
        <f>'将来負担比率（分子）の構造'!M$41</f>
        <v>4420</v>
      </c>
      <c r="O66" s="181"/>
      <c r="P66" s="181"/>
    </row>
    <row r="67" spans="1:16" x14ac:dyDescent="0.15">
      <c r="A67" s="181" t="s">
        <v>74</v>
      </c>
      <c r="B67" s="181" t="e">
        <f>NA()</f>
        <v>#N/A</v>
      </c>
      <c r="C67" s="181">
        <f>IF(ISNUMBER('将来負担比率（分子）の構造'!I$53), IF('将来負担比率（分子）の構造'!I$53 &lt; 0, 0, '将来負担比率（分子）の構造'!I$53), NA())</f>
        <v>800</v>
      </c>
      <c r="D67" s="181" t="e">
        <f>NA()</f>
        <v>#N/A</v>
      </c>
      <c r="E67" s="181" t="e">
        <f>NA()</f>
        <v>#N/A</v>
      </c>
      <c r="F67" s="181">
        <f>IF(ISNUMBER('将来負担比率（分子）の構造'!J$53), IF('将来負担比率（分子）の構造'!J$53 &lt; 0, 0, '将来負担比率（分子）の構造'!J$53), NA())</f>
        <v>843</v>
      </c>
      <c r="G67" s="181" t="e">
        <f>NA()</f>
        <v>#N/A</v>
      </c>
      <c r="H67" s="181" t="e">
        <f>NA()</f>
        <v>#N/A</v>
      </c>
      <c r="I67" s="181">
        <f>IF(ISNUMBER('将来負担比率（分子）の構造'!K$53), IF('将来負担比率（分子）の構造'!K$53 &lt; 0, 0, '将来負担比率（分子）の構造'!K$53), NA())</f>
        <v>1092</v>
      </c>
      <c r="J67" s="181" t="e">
        <f>NA()</f>
        <v>#N/A</v>
      </c>
      <c r="K67" s="181" t="e">
        <f>NA()</f>
        <v>#N/A</v>
      </c>
      <c r="L67" s="181">
        <f>IF(ISNUMBER('将来負担比率（分子）の構造'!L$53), IF('将来負担比率（分子）の構造'!L$53 &lt; 0, 0, '将来負担比率（分子）の構造'!L$53), NA())</f>
        <v>1195</v>
      </c>
      <c r="M67" s="181" t="e">
        <f>NA()</f>
        <v>#N/A</v>
      </c>
      <c r="N67" s="181" t="e">
        <f>NA()</f>
        <v>#N/A</v>
      </c>
      <c r="O67" s="181">
        <f>IF(ISNUMBER('将来負担比率（分子）の構造'!M$53), IF('将来負担比率（分子）の構造'!M$53 &lt; 0, 0, '将来負担比率（分子）の構造'!M$53), NA())</f>
        <v>1219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489</v>
      </c>
      <c r="C72" s="185">
        <f>基金残高に係る経年分析!G55</f>
        <v>701</v>
      </c>
      <c r="D72" s="185">
        <f>基金残高に係る経年分析!H55</f>
        <v>706</v>
      </c>
    </row>
    <row r="73" spans="1:16" x14ac:dyDescent="0.15">
      <c r="A73" s="184" t="s">
        <v>77</v>
      </c>
      <c r="B73" s="185">
        <f>基金残高に係る経年分析!F56</f>
        <v>45</v>
      </c>
      <c r="C73" s="185">
        <f>基金残高に係る経年分析!G56</f>
        <v>100</v>
      </c>
      <c r="D73" s="185">
        <f>基金残高に係る経年分析!H56</f>
        <v>230</v>
      </c>
    </row>
    <row r="74" spans="1:16" x14ac:dyDescent="0.15">
      <c r="A74" s="184" t="s">
        <v>78</v>
      </c>
      <c r="B74" s="185">
        <f>基金残高に係る経年分析!F57</f>
        <v>597</v>
      </c>
      <c r="C74" s="185">
        <f>基金残高に係る経年分析!G57</f>
        <v>235</v>
      </c>
      <c r="D74" s="185">
        <f>基金残高に係る経年分析!H57</f>
        <v>201</v>
      </c>
    </row>
  </sheetData>
  <sheetProtection algorithmName="SHA-512" hashValue="8Pm37kIQCXb3D/UuLK0PNOIGv6vfNWpM/1Cp5lgIlLSuJ53TNvJJi+brns3zWS79UmctWqEtuk33zacPTiFLGQ==" saltValue="FIDwo9MnQMYv0sk7LUv7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C1"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459455</v>
      </c>
      <c r="S5" s="635"/>
      <c r="T5" s="635"/>
      <c r="U5" s="635"/>
      <c r="V5" s="635"/>
      <c r="W5" s="635"/>
      <c r="X5" s="635"/>
      <c r="Y5" s="636"/>
      <c r="Z5" s="637">
        <v>10.1</v>
      </c>
      <c r="AA5" s="637"/>
      <c r="AB5" s="637"/>
      <c r="AC5" s="637"/>
      <c r="AD5" s="638">
        <v>451278</v>
      </c>
      <c r="AE5" s="638"/>
      <c r="AF5" s="638"/>
      <c r="AG5" s="638"/>
      <c r="AH5" s="638"/>
      <c r="AI5" s="638"/>
      <c r="AJ5" s="638"/>
      <c r="AK5" s="638"/>
      <c r="AL5" s="639">
        <v>18.600000000000001</v>
      </c>
      <c r="AM5" s="640"/>
      <c r="AN5" s="640"/>
      <c r="AO5" s="641"/>
      <c r="AP5" s="631" t="s">
        <v>224</v>
      </c>
      <c r="AQ5" s="632"/>
      <c r="AR5" s="632"/>
      <c r="AS5" s="632"/>
      <c r="AT5" s="632"/>
      <c r="AU5" s="632"/>
      <c r="AV5" s="632"/>
      <c r="AW5" s="632"/>
      <c r="AX5" s="632"/>
      <c r="AY5" s="632"/>
      <c r="AZ5" s="632"/>
      <c r="BA5" s="632"/>
      <c r="BB5" s="632"/>
      <c r="BC5" s="632"/>
      <c r="BD5" s="632"/>
      <c r="BE5" s="632"/>
      <c r="BF5" s="633"/>
      <c r="BG5" s="645">
        <v>446740</v>
      </c>
      <c r="BH5" s="646"/>
      <c r="BI5" s="646"/>
      <c r="BJ5" s="646"/>
      <c r="BK5" s="646"/>
      <c r="BL5" s="646"/>
      <c r="BM5" s="646"/>
      <c r="BN5" s="647"/>
      <c r="BO5" s="648">
        <v>97.2</v>
      </c>
      <c r="BP5" s="648"/>
      <c r="BQ5" s="648"/>
      <c r="BR5" s="648"/>
      <c r="BS5" s="649" t="s">
        <v>170</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49402</v>
      </c>
      <c r="S6" s="646"/>
      <c r="T6" s="646"/>
      <c r="U6" s="646"/>
      <c r="V6" s="646"/>
      <c r="W6" s="646"/>
      <c r="X6" s="646"/>
      <c r="Y6" s="647"/>
      <c r="Z6" s="648">
        <v>1.1000000000000001</v>
      </c>
      <c r="AA6" s="648"/>
      <c r="AB6" s="648"/>
      <c r="AC6" s="648"/>
      <c r="AD6" s="649">
        <v>49402</v>
      </c>
      <c r="AE6" s="649"/>
      <c r="AF6" s="649"/>
      <c r="AG6" s="649"/>
      <c r="AH6" s="649"/>
      <c r="AI6" s="649"/>
      <c r="AJ6" s="649"/>
      <c r="AK6" s="649"/>
      <c r="AL6" s="650">
        <v>2</v>
      </c>
      <c r="AM6" s="651"/>
      <c r="AN6" s="651"/>
      <c r="AO6" s="652"/>
      <c r="AP6" s="642" t="s">
        <v>229</v>
      </c>
      <c r="AQ6" s="643"/>
      <c r="AR6" s="643"/>
      <c r="AS6" s="643"/>
      <c r="AT6" s="643"/>
      <c r="AU6" s="643"/>
      <c r="AV6" s="643"/>
      <c r="AW6" s="643"/>
      <c r="AX6" s="643"/>
      <c r="AY6" s="643"/>
      <c r="AZ6" s="643"/>
      <c r="BA6" s="643"/>
      <c r="BB6" s="643"/>
      <c r="BC6" s="643"/>
      <c r="BD6" s="643"/>
      <c r="BE6" s="643"/>
      <c r="BF6" s="644"/>
      <c r="BG6" s="645">
        <v>446740</v>
      </c>
      <c r="BH6" s="646"/>
      <c r="BI6" s="646"/>
      <c r="BJ6" s="646"/>
      <c r="BK6" s="646"/>
      <c r="BL6" s="646"/>
      <c r="BM6" s="646"/>
      <c r="BN6" s="647"/>
      <c r="BO6" s="648">
        <v>97.2</v>
      </c>
      <c r="BP6" s="648"/>
      <c r="BQ6" s="648"/>
      <c r="BR6" s="648"/>
      <c r="BS6" s="649" t="s">
        <v>126</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65042</v>
      </c>
      <c r="CS6" s="646"/>
      <c r="CT6" s="646"/>
      <c r="CU6" s="646"/>
      <c r="CV6" s="646"/>
      <c r="CW6" s="646"/>
      <c r="CX6" s="646"/>
      <c r="CY6" s="647"/>
      <c r="CZ6" s="639">
        <v>1.5</v>
      </c>
      <c r="DA6" s="640"/>
      <c r="DB6" s="640"/>
      <c r="DC6" s="659"/>
      <c r="DD6" s="654" t="s">
        <v>231</v>
      </c>
      <c r="DE6" s="646"/>
      <c r="DF6" s="646"/>
      <c r="DG6" s="646"/>
      <c r="DH6" s="646"/>
      <c r="DI6" s="646"/>
      <c r="DJ6" s="646"/>
      <c r="DK6" s="646"/>
      <c r="DL6" s="646"/>
      <c r="DM6" s="646"/>
      <c r="DN6" s="646"/>
      <c r="DO6" s="646"/>
      <c r="DP6" s="647"/>
      <c r="DQ6" s="654">
        <v>65042</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403</v>
      </c>
      <c r="S7" s="646"/>
      <c r="T7" s="646"/>
      <c r="U7" s="646"/>
      <c r="V7" s="646"/>
      <c r="W7" s="646"/>
      <c r="X7" s="646"/>
      <c r="Y7" s="647"/>
      <c r="Z7" s="648">
        <v>0</v>
      </c>
      <c r="AA7" s="648"/>
      <c r="AB7" s="648"/>
      <c r="AC7" s="648"/>
      <c r="AD7" s="649">
        <v>403</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182108</v>
      </c>
      <c r="BH7" s="646"/>
      <c r="BI7" s="646"/>
      <c r="BJ7" s="646"/>
      <c r="BK7" s="646"/>
      <c r="BL7" s="646"/>
      <c r="BM7" s="646"/>
      <c r="BN7" s="647"/>
      <c r="BO7" s="648">
        <v>39.6</v>
      </c>
      <c r="BP7" s="648"/>
      <c r="BQ7" s="648"/>
      <c r="BR7" s="648"/>
      <c r="BS7" s="649" t="s">
        <v>126</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915637</v>
      </c>
      <c r="CS7" s="646"/>
      <c r="CT7" s="646"/>
      <c r="CU7" s="646"/>
      <c r="CV7" s="646"/>
      <c r="CW7" s="646"/>
      <c r="CX7" s="646"/>
      <c r="CY7" s="647"/>
      <c r="CZ7" s="648">
        <v>21.5</v>
      </c>
      <c r="DA7" s="648"/>
      <c r="DB7" s="648"/>
      <c r="DC7" s="648"/>
      <c r="DD7" s="654">
        <v>9405</v>
      </c>
      <c r="DE7" s="646"/>
      <c r="DF7" s="646"/>
      <c r="DG7" s="646"/>
      <c r="DH7" s="646"/>
      <c r="DI7" s="646"/>
      <c r="DJ7" s="646"/>
      <c r="DK7" s="646"/>
      <c r="DL7" s="646"/>
      <c r="DM7" s="646"/>
      <c r="DN7" s="646"/>
      <c r="DO7" s="646"/>
      <c r="DP7" s="647"/>
      <c r="DQ7" s="654">
        <v>849430</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1139</v>
      </c>
      <c r="S8" s="646"/>
      <c r="T8" s="646"/>
      <c r="U8" s="646"/>
      <c r="V8" s="646"/>
      <c r="W8" s="646"/>
      <c r="X8" s="646"/>
      <c r="Y8" s="647"/>
      <c r="Z8" s="648">
        <v>0</v>
      </c>
      <c r="AA8" s="648"/>
      <c r="AB8" s="648"/>
      <c r="AC8" s="648"/>
      <c r="AD8" s="649">
        <v>1139</v>
      </c>
      <c r="AE8" s="649"/>
      <c r="AF8" s="649"/>
      <c r="AG8" s="649"/>
      <c r="AH8" s="649"/>
      <c r="AI8" s="649"/>
      <c r="AJ8" s="649"/>
      <c r="AK8" s="649"/>
      <c r="AL8" s="650">
        <v>0</v>
      </c>
      <c r="AM8" s="651"/>
      <c r="AN8" s="651"/>
      <c r="AO8" s="652"/>
      <c r="AP8" s="642" t="s">
        <v>236</v>
      </c>
      <c r="AQ8" s="643"/>
      <c r="AR8" s="643"/>
      <c r="AS8" s="643"/>
      <c r="AT8" s="643"/>
      <c r="AU8" s="643"/>
      <c r="AV8" s="643"/>
      <c r="AW8" s="643"/>
      <c r="AX8" s="643"/>
      <c r="AY8" s="643"/>
      <c r="AZ8" s="643"/>
      <c r="BA8" s="643"/>
      <c r="BB8" s="643"/>
      <c r="BC8" s="643"/>
      <c r="BD8" s="643"/>
      <c r="BE8" s="643"/>
      <c r="BF8" s="644"/>
      <c r="BG8" s="645">
        <v>9150</v>
      </c>
      <c r="BH8" s="646"/>
      <c r="BI8" s="646"/>
      <c r="BJ8" s="646"/>
      <c r="BK8" s="646"/>
      <c r="BL8" s="646"/>
      <c r="BM8" s="646"/>
      <c r="BN8" s="647"/>
      <c r="BO8" s="648">
        <v>2</v>
      </c>
      <c r="BP8" s="648"/>
      <c r="BQ8" s="648"/>
      <c r="BR8" s="648"/>
      <c r="BS8" s="654" t="s">
        <v>126</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774566</v>
      </c>
      <c r="CS8" s="646"/>
      <c r="CT8" s="646"/>
      <c r="CU8" s="646"/>
      <c r="CV8" s="646"/>
      <c r="CW8" s="646"/>
      <c r="CX8" s="646"/>
      <c r="CY8" s="647"/>
      <c r="CZ8" s="648">
        <v>18.2</v>
      </c>
      <c r="DA8" s="648"/>
      <c r="DB8" s="648"/>
      <c r="DC8" s="648"/>
      <c r="DD8" s="654">
        <v>1652</v>
      </c>
      <c r="DE8" s="646"/>
      <c r="DF8" s="646"/>
      <c r="DG8" s="646"/>
      <c r="DH8" s="646"/>
      <c r="DI8" s="646"/>
      <c r="DJ8" s="646"/>
      <c r="DK8" s="646"/>
      <c r="DL8" s="646"/>
      <c r="DM8" s="646"/>
      <c r="DN8" s="646"/>
      <c r="DO8" s="646"/>
      <c r="DP8" s="647"/>
      <c r="DQ8" s="654">
        <v>397616</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634</v>
      </c>
      <c r="S9" s="646"/>
      <c r="T9" s="646"/>
      <c r="U9" s="646"/>
      <c r="V9" s="646"/>
      <c r="W9" s="646"/>
      <c r="X9" s="646"/>
      <c r="Y9" s="647"/>
      <c r="Z9" s="648">
        <v>0</v>
      </c>
      <c r="AA9" s="648"/>
      <c r="AB9" s="648"/>
      <c r="AC9" s="648"/>
      <c r="AD9" s="649">
        <v>634</v>
      </c>
      <c r="AE9" s="649"/>
      <c r="AF9" s="649"/>
      <c r="AG9" s="649"/>
      <c r="AH9" s="649"/>
      <c r="AI9" s="649"/>
      <c r="AJ9" s="649"/>
      <c r="AK9" s="649"/>
      <c r="AL9" s="650">
        <v>0</v>
      </c>
      <c r="AM9" s="651"/>
      <c r="AN9" s="651"/>
      <c r="AO9" s="652"/>
      <c r="AP9" s="642" t="s">
        <v>239</v>
      </c>
      <c r="AQ9" s="643"/>
      <c r="AR9" s="643"/>
      <c r="AS9" s="643"/>
      <c r="AT9" s="643"/>
      <c r="AU9" s="643"/>
      <c r="AV9" s="643"/>
      <c r="AW9" s="643"/>
      <c r="AX9" s="643"/>
      <c r="AY9" s="643"/>
      <c r="AZ9" s="643"/>
      <c r="BA9" s="643"/>
      <c r="BB9" s="643"/>
      <c r="BC9" s="643"/>
      <c r="BD9" s="643"/>
      <c r="BE9" s="643"/>
      <c r="BF9" s="644"/>
      <c r="BG9" s="645">
        <v>158360</v>
      </c>
      <c r="BH9" s="646"/>
      <c r="BI9" s="646"/>
      <c r="BJ9" s="646"/>
      <c r="BK9" s="646"/>
      <c r="BL9" s="646"/>
      <c r="BM9" s="646"/>
      <c r="BN9" s="647"/>
      <c r="BO9" s="648">
        <v>34.5</v>
      </c>
      <c r="BP9" s="648"/>
      <c r="BQ9" s="648"/>
      <c r="BR9" s="648"/>
      <c r="BS9" s="654" t="s">
        <v>126</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462566</v>
      </c>
      <c r="CS9" s="646"/>
      <c r="CT9" s="646"/>
      <c r="CU9" s="646"/>
      <c r="CV9" s="646"/>
      <c r="CW9" s="646"/>
      <c r="CX9" s="646"/>
      <c r="CY9" s="647"/>
      <c r="CZ9" s="648">
        <v>10.9</v>
      </c>
      <c r="DA9" s="648"/>
      <c r="DB9" s="648"/>
      <c r="DC9" s="648"/>
      <c r="DD9" s="654">
        <v>23339</v>
      </c>
      <c r="DE9" s="646"/>
      <c r="DF9" s="646"/>
      <c r="DG9" s="646"/>
      <c r="DH9" s="646"/>
      <c r="DI9" s="646"/>
      <c r="DJ9" s="646"/>
      <c r="DK9" s="646"/>
      <c r="DL9" s="646"/>
      <c r="DM9" s="646"/>
      <c r="DN9" s="646"/>
      <c r="DO9" s="646"/>
      <c r="DP9" s="647"/>
      <c r="DQ9" s="654">
        <v>430651</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126</v>
      </c>
      <c r="S10" s="646"/>
      <c r="T10" s="646"/>
      <c r="U10" s="646"/>
      <c r="V10" s="646"/>
      <c r="W10" s="646"/>
      <c r="X10" s="646"/>
      <c r="Y10" s="647"/>
      <c r="Z10" s="648" t="s">
        <v>126</v>
      </c>
      <c r="AA10" s="648"/>
      <c r="AB10" s="648"/>
      <c r="AC10" s="648"/>
      <c r="AD10" s="649" t="s">
        <v>126</v>
      </c>
      <c r="AE10" s="649"/>
      <c r="AF10" s="649"/>
      <c r="AG10" s="649"/>
      <c r="AH10" s="649"/>
      <c r="AI10" s="649"/>
      <c r="AJ10" s="649"/>
      <c r="AK10" s="649"/>
      <c r="AL10" s="650" t="s">
        <v>231</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6695</v>
      </c>
      <c r="BH10" s="646"/>
      <c r="BI10" s="646"/>
      <c r="BJ10" s="646"/>
      <c r="BK10" s="646"/>
      <c r="BL10" s="646"/>
      <c r="BM10" s="646"/>
      <c r="BN10" s="647"/>
      <c r="BO10" s="648">
        <v>1.5</v>
      </c>
      <c r="BP10" s="648"/>
      <c r="BQ10" s="648"/>
      <c r="BR10" s="648"/>
      <c r="BS10" s="654" t="s">
        <v>231</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13229</v>
      </c>
      <c r="CS10" s="646"/>
      <c r="CT10" s="646"/>
      <c r="CU10" s="646"/>
      <c r="CV10" s="646"/>
      <c r="CW10" s="646"/>
      <c r="CX10" s="646"/>
      <c r="CY10" s="647"/>
      <c r="CZ10" s="648">
        <v>0.3</v>
      </c>
      <c r="DA10" s="648"/>
      <c r="DB10" s="648"/>
      <c r="DC10" s="648"/>
      <c r="DD10" s="654" t="s">
        <v>231</v>
      </c>
      <c r="DE10" s="646"/>
      <c r="DF10" s="646"/>
      <c r="DG10" s="646"/>
      <c r="DH10" s="646"/>
      <c r="DI10" s="646"/>
      <c r="DJ10" s="646"/>
      <c r="DK10" s="646"/>
      <c r="DL10" s="646"/>
      <c r="DM10" s="646"/>
      <c r="DN10" s="646"/>
      <c r="DO10" s="646"/>
      <c r="DP10" s="647"/>
      <c r="DQ10" s="654">
        <v>9229</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94702</v>
      </c>
      <c r="S11" s="646"/>
      <c r="T11" s="646"/>
      <c r="U11" s="646"/>
      <c r="V11" s="646"/>
      <c r="W11" s="646"/>
      <c r="X11" s="646"/>
      <c r="Y11" s="647"/>
      <c r="Z11" s="650">
        <v>2.1</v>
      </c>
      <c r="AA11" s="651"/>
      <c r="AB11" s="651"/>
      <c r="AC11" s="663"/>
      <c r="AD11" s="654">
        <v>94702</v>
      </c>
      <c r="AE11" s="646"/>
      <c r="AF11" s="646"/>
      <c r="AG11" s="646"/>
      <c r="AH11" s="646"/>
      <c r="AI11" s="646"/>
      <c r="AJ11" s="646"/>
      <c r="AK11" s="647"/>
      <c r="AL11" s="650">
        <v>3.9</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7903</v>
      </c>
      <c r="BH11" s="646"/>
      <c r="BI11" s="646"/>
      <c r="BJ11" s="646"/>
      <c r="BK11" s="646"/>
      <c r="BL11" s="646"/>
      <c r="BM11" s="646"/>
      <c r="BN11" s="647"/>
      <c r="BO11" s="648">
        <v>1.7</v>
      </c>
      <c r="BP11" s="648"/>
      <c r="BQ11" s="648"/>
      <c r="BR11" s="648"/>
      <c r="BS11" s="654" t="s">
        <v>126</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327171</v>
      </c>
      <c r="CS11" s="646"/>
      <c r="CT11" s="646"/>
      <c r="CU11" s="646"/>
      <c r="CV11" s="646"/>
      <c r="CW11" s="646"/>
      <c r="CX11" s="646"/>
      <c r="CY11" s="647"/>
      <c r="CZ11" s="648">
        <v>7.7</v>
      </c>
      <c r="DA11" s="648"/>
      <c r="DB11" s="648"/>
      <c r="DC11" s="648"/>
      <c r="DD11" s="654">
        <v>59619</v>
      </c>
      <c r="DE11" s="646"/>
      <c r="DF11" s="646"/>
      <c r="DG11" s="646"/>
      <c r="DH11" s="646"/>
      <c r="DI11" s="646"/>
      <c r="DJ11" s="646"/>
      <c r="DK11" s="646"/>
      <c r="DL11" s="646"/>
      <c r="DM11" s="646"/>
      <c r="DN11" s="646"/>
      <c r="DO11" s="646"/>
      <c r="DP11" s="647"/>
      <c r="DQ11" s="654">
        <v>148123</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t="s">
        <v>126</v>
      </c>
      <c r="S12" s="646"/>
      <c r="T12" s="646"/>
      <c r="U12" s="646"/>
      <c r="V12" s="646"/>
      <c r="W12" s="646"/>
      <c r="X12" s="646"/>
      <c r="Y12" s="647"/>
      <c r="Z12" s="648" t="s">
        <v>126</v>
      </c>
      <c r="AA12" s="648"/>
      <c r="AB12" s="648"/>
      <c r="AC12" s="648"/>
      <c r="AD12" s="649" t="s">
        <v>231</v>
      </c>
      <c r="AE12" s="649"/>
      <c r="AF12" s="649"/>
      <c r="AG12" s="649"/>
      <c r="AH12" s="649"/>
      <c r="AI12" s="649"/>
      <c r="AJ12" s="649"/>
      <c r="AK12" s="649"/>
      <c r="AL12" s="650" t="s">
        <v>231</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214353</v>
      </c>
      <c r="BH12" s="646"/>
      <c r="BI12" s="646"/>
      <c r="BJ12" s="646"/>
      <c r="BK12" s="646"/>
      <c r="BL12" s="646"/>
      <c r="BM12" s="646"/>
      <c r="BN12" s="647"/>
      <c r="BO12" s="648">
        <v>46.7</v>
      </c>
      <c r="BP12" s="648"/>
      <c r="BQ12" s="648"/>
      <c r="BR12" s="648"/>
      <c r="BS12" s="654" t="s">
        <v>231</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143240</v>
      </c>
      <c r="CS12" s="646"/>
      <c r="CT12" s="646"/>
      <c r="CU12" s="646"/>
      <c r="CV12" s="646"/>
      <c r="CW12" s="646"/>
      <c r="CX12" s="646"/>
      <c r="CY12" s="647"/>
      <c r="CZ12" s="648">
        <v>3.4</v>
      </c>
      <c r="DA12" s="648"/>
      <c r="DB12" s="648"/>
      <c r="DC12" s="648"/>
      <c r="DD12" s="654">
        <v>10457</v>
      </c>
      <c r="DE12" s="646"/>
      <c r="DF12" s="646"/>
      <c r="DG12" s="646"/>
      <c r="DH12" s="646"/>
      <c r="DI12" s="646"/>
      <c r="DJ12" s="646"/>
      <c r="DK12" s="646"/>
      <c r="DL12" s="646"/>
      <c r="DM12" s="646"/>
      <c r="DN12" s="646"/>
      <c r="DO12" s="646"/>
      <c r="DP12" s="647"/>
      <c r="DQ12" s="654">
        <v>122762</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231</v>
      </c>
      <c r="S13" s="646"/>
      <c r="T13" s="646"/>
      <c r="U13" s="646"/>
      <c r="V13" s="646"/>
      <c r="W13" s="646"/>
      <c r="X13" s="646"/>
      <c r="Y13" s="647"/>
      <c r="Z13" s="648" t="s">
        <v>231</v>
      </c>
      <c r="AA13" s="648"/>
      <c r="AB13" s="648"/>
      <c r="AC13" s="648"/>
      <c r="AD13" s="649" t="s">
        <v>231</v>
      </c>
      <c r="AE13" s="649"/>
      <c r="AF13" s="649"/>
      <c r="AG13" s="649"/>
      <c r="AH13" s="649"/>
      <c r="AI13" s="649"/>
      <c r="AJ13" s="649"/>
      <c r="AK13" s="649"/>
      <c r="AL13" s="650" t="s">
        <v>231</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181417</v>
      </c>
      <c r="BH13" s="646"/>
      <c r="BI13" s="646"/>
      <c r="BJ13" s="646"/>
      <c r="BK13" s="646"/>
      <c r="BL13" s="646"/>
      <c r="BM13" s="646"/>
      <c r="BN13" s="647"/>
      <c r="BO13" s="648">
        <v>39.5</v>
      </c>
      <c r="BP13" s="648"/>
      <c r="BQ13" s="648"/>
      <c r="BR13" s="648"/>
      <c r="BS13" s="654" t="s">
        <v>231</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394844</v>
      </c>
      <c r="CS13" s="646"/>
      <c r="CT13" s="646"/>
      <c r="CU13" s="646"/>
      <c r="CV13" s="646"/>
      <c r="CW13" s="646"/>
      <c r="CX13" s="646"/>
      <c r="CY13" s="647"/>
      <c r="CZ13" s="648">
        <v>9.3000000000000007</v>
      </c>
      <c r="DA13" s="648"/>
      <c r="DB13" s="648"/>
      <c r="DC13" s="648"/>
      <c r="DD13" s="654">
        <v>191666</v>
      </c>
      <c r="DE13" s="646"/>
      <c r="DF13" s="646"/>
      <c r="DG13" s="646"/>
      <c r="DH13" s="646"/>
      <c r="DI13" s="646"/>
      <c r="DJ13" s="646"/>
      <c r="DK13" s="646"/>
      <c r="DL13" s="646"/>
      <c r="DM13" s="646"/>
      <c r="DN13" s="646"/>
      <c r="DO13" s="646"/>
      <c r="DP13" s="647"/>
      <c r="DQ13" s="654">
        <v>222476</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5888</v>
      </c>
      <c r="S14" s="646"/>
      <c r="T14" s="646"/>
      <c r="U14" s="646"/>
      <c r="V14" s="646"/>
      <c r="W14" s="646"/>
      <c r="X14" s="646"/>
      <c r="Y14" s="647"/>
      <c r="Z14" s="648">
        <v>0.1</v>
      </c>
      <c r="AA14" s="648"/>
      <c r="AB14" s="648"/>
      <c r="AC14" s="648"/>
      <c r="AD14" s="649">
        <v>5888</v>
      </c>
      <c r="AE14" s="649"/>
      <c r="AF14" s="649"/>
      <c r="AG14" s="649"/>
      <c r="AH14" s="649"/>
      <c r="AI14" s="649"/>
      <c r="AJ14" s="649"/>
      <c r="AK14" s="649"/>
      <c r="AL14" s="650">
        <v>0.2</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20945</v>
      </c>
      <c r="BH14" s="646"/>
      <c r="BI14" s="646"/>
      <c r="BJ14" s="646"/>
      <c r="BK14" s="646"/>
      <c r="BL14" s="646"/>
      <c r="BM14" s="646"/>
      <c r="BN14" s="647"/>
      <c r="BO14" s="648">
        <v>4.5999999999999996</v>
      </c>
      <c r="BP14" s="648"/>
      <c r="BQ14" s="648"/>
      <c r="BR14" s="648"/>
      <c r="BS14" s="654" t="s">
        <v>231</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143263</v>
      </c>
      <c r="CS14" s="646"/>
      <c r="CT14" s="646"/>
      <c r="CU14" s="646"/>
      <c r="CV14" s="646"/>
      <c r="CW14" s="646"/>
      <c r="CX14" s="646"/>
      <c r="CY14" s="647"/>
      <c r="CZ14" s="648">
        <v>3.4</v>
      </c>
      <c r="DA14" s="648"/>
      <c r="DB14" s="648"/>
      <c r="DC14" s="648"/>
      <c r="DD14" s="654" t="s">
        <v>126</v>
      </c>
      <c r="DE14" s="646"/>
      <c r="DF14" s="646"/>
      <c r="DG14" s="646"/>
      <c r="DH14" s="646"/>
      <c r="DI14" s="646"/>
      <c r="DJ14" s="646"/>
      <c r="DK14" s="646"/>
      <c r="DL14" s="646"/>
      <c r="DM14" s="646"/>
      <c r="DN14" s="646"/>
      <c r="DO14" s="646"/>
      <c r="DP14" s="647"/>
      <c r="DQ14" s="654">
        <v>67199</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126</v>
      </c>
      <c r="S15" s="646"/>
      <c r="T15" s="646"/>
      <c r="U15" s="646"/>
      <c r="V15" s="646"/>
      <c r="W15" s="646"/>
      <c r="X15" s="646"/>
      <c r="Y15" s="647"/>
      <c r="Z15" s="648" t="s">
        <v>231</v>
      </c>
      <c r="AA15" s="648"/>
      <c r="AB15" s="648"/>
      <c r="AC15" s="648"/>
      <c r="AD15" s="649" t="s">
        <v>231</v>
      </c>
      <c r="AE15" s="649"/>
      <c r="AF15" s="649"/>
      <c r="AG15" s="649"/>
      <c r="AH15" s="649"/>
      <c r="AI15" s="649"/>
      <c r="AJ15" s="649"/>
      <c r="AK15" s="649"/>
      <c r="AL15" s="650" t="s">
        <v>231</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29334</v>
      </c>
      <c r="BH15" s="646"/>
      <c r="BI15" s="646"/>
      <c r="BJ15" s="646"/>
      <c r="BK15" s="646"/>
      <c r="BL15" s="646"/>
      <c r="BM15" s="646"/>
      <c r="BN15" s="647"/>
      <c r="BO15" s="648">
        <v>6.4</v>
      </c>
      <c r="BP15" s="648"/>
      <c r="BQ15" s="648"/>
      <c r="BR15" s="648"/>
      <c r="BS15" s="654" t="s">
        <v>126</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505206</v>
      </c>
      <c r="CS15" s="646"/>
      <c r="CT15" s="646"/>
      <c r="CU15" s="646"/>
      <c r="CV15" s="646"/>
      <c r="CW15" s="646"/>
      <c r="CX15" s="646"/>
      <c r="CY15" s="647"/>
      <c r="CZ15" s="648">
        <v>11.9</v>
      </c>
      <c r="DA15" s="648"/>
      <c r="DB15" s="648"/>
      <c r="DC15" s="648"/>
      <c r="DD15" s="654">
        <v>165850</v>
      </c>
      <c r="DE15" s="646"/>
      <c r="DF15" s="646"/>
      <c r="DG15" s="646"/>
      <c r="DH15" s="646"/>
      <c r="DI15" s="646"/>
      <c r="DJ15" s="646"/>
      <c r="DK15" s="646"/>
      <c r="DL15" s="646"/>
      <c r="DM15" s="646"/>
      <c r="DN15" s="646"/>
      <c r="DO15" s="646"/>
      <c r="DP15" s="647"/>
      <c r="DQ15" s="654">
        <v>292506</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1479</v>
      </c>
      <c r="S16" s="646"/>
      <c r="T16" s="646"/>
      <c r="U16" s="646"/>
      <c r="V16" s="646"/>
      <c r="W16" s="646"/>
      <c r="X16" s="646"/>
      <c r="Y16" s="647"/>
      <c r="Z16" s="648">
        <v>0</v>
      </c>
      <c r="AA16" s="648"/>
      <c r="AB16" s="648"/>
      <c r="AC16" s="648"/>
      <c r="AD16" s="649">
        <v>1479</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231</v>
      </c>
      <c r="BH16" s="646"/>
      <c r="BI16" s="646"/>
      <c r="BJ16" s="646"/>
      <c r="BK16" s="646"/>
      <c r="BL16" s="646"/>
      <c r="BM16" s="646"/>
      <c r="BN16" s="647"/>
      <c r="BO16" s="648" t="s">
        <v>231</v>
      </c>
      <c r="BP16" s="648"/>
      <c r="BQ16" s="648"/>
      <c r="BR16" s="648"/>
      <c r="BS16" s="654" t="s">
        <v>231</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96675</v>
      </c>
      <c r="CS16" s="646"/>
      <c r="CT16" s="646"/>
      <c r="CU16" s="646"/>
      <c r="CV16" s="646"/>
      <c r="CW16" s="646"/>
      <c r="CX16" s="646"/>
      <c r="CY16" s="647"/>
      <c r="CZ16" s="648">
        <v>2.2999999999999998</v>
      </c>
      <c r="DA16" s="648"/>
      <c r="DB16" s="648"/>
      <c r="DC16" s="648"/>
      <c r="DD16" s="654" t="s">
        <v>231</v>
      </c>
      <c r="DE16" s="646"/>
      <c r="DF16" s="646"/>
      <c r="DG16" s="646"/>
      <c r="DH16" s="646"/>
      <c r="DI16" s="646"/>
      <c r="DJ16" s="646"/>
      <c r="DK16" s="646"/>
      <c r="DL16" s="646"/>
      <c r="DM16" s="646"/>
      <c r="DN16" s="646"/>
      <c r="DO16" s="646"/>
      <c r="DP16" s="647"/>
      <c r="DQ16" s="654">
        <v>28915</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5401</v>
      </c>
      <c r="S17" s="646"/>
      <c r="T17" s="646"/>
      <c r="U17" s="646"/>
      <c r="V17" s="646"/>
      <c r="W17" s="646"/>
      <c r="X17" s="646"/>
      <c r="Y17" s="647"/>
      <c r="Z17" s="648">
        <v>0.1</v>
      </c>
      <c r="AA17" s="648"/>
      <c r="AB17" s="648"/>
      <c r="AC17" s="648"/>
      <c r="AD17" s="649">
        <v>5401</v>
      </c>
      <c r="AE17" s="649"/>
      <c r="AF17" s="649"/>
      <c r="AG17" s="649"/>
      <c r="AH17" s="649"/>
      <c r="AI17" s="649"/>
      <c r="AJ17" s="649"/>
      <c r="AK17" s="649"/>
      <c r="AL17" s="650">
        <v>0.2</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126</v>
      </c>
      <c r="BH17" s="646"/>
      <c r="BI17" s="646"/>
      <c r="BJ17" s="646"/>
      <c r="BK17" s="646"/>
      <c r="BL17" s="646"/>
      <c r="BM17" s="646"/>
      <c r="BN17" s="647"/>
      <c r="BO17" s="648" t="s">
        <v>126</v>
      </c>
      <c r="BP17" s="648"/>
      <c r="BQ17" s="648"/>
      <c r="BR17" s="648"/>
      <c r="BS17" s="654" t="s">
        <v>126</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408101</v>
      </c>
      <c r="CS17" s="646"/>
      <c r="CT17" s="646"/>
      <c r="CU17" s="646"/>
      <c r="CV17" s="646"/>
      <c r="CW17" s="646"/>
      <c r="CX17" s="646"/>
      <c r="CY17" s="647"/>
      <c r="CZ17" s="648">
        <v>9.6</v>
      </c>
      <c r="DA17" s="648"/>
      <c r="DB17" s="648"/>
      <c r="DC17" s="648"/>
      <c r="DD17" s="654" t="s">
        <v>231</v>
      </c>
      <c r="DE17" s="646"/>
      <c r="DF17" s="646"/>
      <c r="DG17" s="646"/>
      <c r="DH17" s="646"/>
      <c r="DI17" s="646"/>
      <c r="DJ17" s="646"/>
      <c r="DK17" s="646"/>
      <c r="DL17" s="646"/>
      <c r="DM17" s="646"/>
      <c r="DN17" s="646"/>
      <c r="DO17" s="646"/>
      <c r="DP17" s="647"/>
      <c r="DQ17" s="654">
        <v>408101</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1384</v>
      </c>
      <c r="S18" s="646"/>
      <c r="T18" s="646"/>
      <c r="U18" s="646"/>
      <c r="V18" s="646"/>
      <c r="W18" s="646"/>
      <c r="X18" s="646"/>
      <c r="Y18" s="647"/>
      <c r="Z18" s="648">
        <v>0</v>
      </c>
      <c r="AA18" s="648"/>
      <c r="AB18" s="648"/>
      <c r="AC18" s="648"/>
      <c r="AD18" s="649">
        <v>1384</v>
      </c>
      <c r="AE18" s="649"/>
      <c r="AF18" s="649"/>
      <c r="AG18" s="649"/>
      <c r="AH18" s="649"/>
      <c r="AI18" s="649"/>
      <c r="AJ18" s="649"/>
      <c r="AK18" s="649"/>
      <c r="AL18" s="650">
        <v>0.1</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231</v>
      </c>
      <c r="BH18" s="646"/>
      <c r="BI18" s="646"/>
      <c r="BJ18" s="646"/>
      <c r="BK18" s="646"/>
      <c r="BL18" s="646"/>
      <c r="BM18" s="646"/>
      <c r="BN18" s="647"/>
      <c r="BO18" s="648" t="s">
        <v>126</v>
      </c>
      <c r="BP18" s="648"/>
      <c r="BQ18" s="648"/>
      <c r="BR18" s="648"/>
      <c r="BS18" s="654" t="s">
        <v>126</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231</v>
      </c>
      <c r="CS18" s="646"/>
      <c r="CT18" s="646"/>
      <c r="CU18" s="646"/>
      <c r="CV18" s="646"/>
      <c r="CW18" s="646"/>
      <c r="CX18" s="646"/>
      <c r="CY18" s="647"/>
      <c r="CZ18" s="648" t="s">
        <v>126</v>
      </c>
      <c r="DA18" s="648"/>
      <c r="DB18" s="648"/>
      <c r="DC18" s="648"/>
      <c r="DD18" s="654" t="s">
        <v>231</v>
      </c>
      <c r="DE18" s="646"/>
      <c r="DF18" s="646"/>
      <c r="DG18" s="646"/>
      <c r="DH18" s="646"/>
      <c r="DI18" s="646"/>
      <c r="DJ18" s="646"/>
      <c r="DK18" s="646"/>
      <c r="DL18" s="646"/>
      <c r="DM18" s="646"/>
      <c r="DN18" s="646"/>
      <c r="DO18" s="646"/>
      <c r="DP18" s="647"/>
      <c r="DQ18" s="654" t="s">
        <v>126</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796</v>
      </c>
      <c r="S19" s="646"/>
      <c r="T19" s="646"/>
      <c r="U19" s="646"/>
      <c r="V19" s="646"/>
      <c r="W19" s="646"/>
      <c r="X19" s="646"/>
      <c r="Y19" s="647"/>
      <c r="Z19" s="648">
        <v>0</v>
      </c>
      <c r="AA19" s="648"/>
      <c r="AB19" s="648"/>
      <c r="AC19" s="648"/>
      <c r="AD19" s="649">
        <v>796</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12715</v>
      </c>
      <c r="BH19" s="646"/>
      <c r="BI19" s="646"/>
      <c r="BJ19" s="646"/>
      <c r="BK19" s="646"/>
      <c r="BL19" s="646"/>
      <c r="BM19" s="646"/>
      <c r="BN19" s="647"/>
      <c r="BO19" s="648">
        <v>2.8</v>
      </c>
      <c r="BP19" s="648"/>
      <c r="BQ19" s="648"/>
      <c r="BR19" s="648"/>
      <c r="BS19" s="654" t="s">
        <v>231</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126</v>
      </c>
      <c r="CS19" s="646"/>
      <c r="CT19" s="646"/>
      <c r="CU19" s="646"/>
      <c r="CV19" s="646"/>
      <c r="CW19" s="646"/>
      <c r="CX19" s="646"/>
      <c r="CY19" s="647"/>
      <c r="CZ19" s="648" t="s">
        <v>126</v>
      </c>
      <c r="DA19" s="648"/>
      <c r="DB19" s="648"/>
      <c r="DC19" s="648"/>
      <c r="DD19" s="654" t="s">
        <v>126</v>
      </c>
      <c r="DE19" s="646"/>
      <c r="DF19" s="646"/>
      <c r="DG19" s="646"/>
      <c r="DH19" s="646"/>
      <c r="DI19" s="646"/>
      <c r="DJ19" s="646"/>
      <c r="DK19" s="646"/>
      <c r="DL19" s="646"/>
      <c r="DM19" s="646"/>
      <c r="DN19" s="646"/>
      <c r="DO19" s="646"/>
      <c r="DP19" s="647"/>
      <c r="DQ19" s="654" t="s">
        <v>231</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138</v>
      </c>
      <c r="S20" s="646"/>
      <c r="T20" s="646"/>
      <c r="U20" s="646"/>
      <c r="V20" s="646"/>
      <c r="W20" s="646"/>
      <c r="X20" s="646"/>
      <c r="Y20" s="647"/>
      <c r="Z20" s="648">
        <v>0</v>
      </c>
      <c r="AA20" s="648"/>
      <c r="AB20" s="648"/>
      <c r="AC20" s="648"/>
      <c r="AD20" s="649">
        <v>138</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12715</v>
      </c>
      <c r="BH20" s="646"/>
      <c r="BI20" s="646"/>
      <c r="BJ20" s="646"/>
      <c r="BK20" s="646"/>
      <c r="BL20" s="646"/>
      <c r="BM20" s="646"/>
      <c r="BN20" s="647"/>
      <c r="BO20" s="648">
        <v>2.8</v>
      </c>
      <c r="BP20" s="648"/>
      <c r="BQ20" s="648"/>
      <c r="BR20" s="648"/>
      <c r="BS20" s="654" t="s">
        <v>126</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4249540</v>
      </c>
      <c r="CS20" s="646"/>
      <c r="CT20" s="646"/>
      <c r="CU20" s="646"/>
      <c r="CV20" s="646"/>
      <c r="CW20" s="646"/>
      <c r="CX20" s="646"/>
      <c r="CY20" s="647"/>
      <c r="CZ20" s="648">
        <v>100</v>
      </c>
      <c r="DA20" s="648"/>
      <c r="DB20" s="648"/>
      <c r="DC20" s="648"/>
      <c r="DD20" s="654">
        <v>461988</v>
      </c>
      <c r="DE20" s="646"/>
      <c r="DF20" s="646"/>
      <c r="DG20" s="646"/>
      <c r="DH20" s="646"/>
      <c r="DI20" s="646"/>
      <c r="DJ20" s="646"/>
      <c r="DK20" s="646"/>
      <c r="DL20" s="646"/>
      <c r="DM20" s="646"/>
      <c r="DN20" s="646"/>
      <c r="DO20" s="646"/>
      <c r="DP20" s="647"/>
      <c r="DQ20" s="654">
        <v>3042050</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3083</v>
      </c>
      <c r="S21" s="646"/>
      <c r="T21" s="646"/>
      <c r="U21" s="646"/>
      <c r="V21" s="646"/>
      <c r="W21" s="646"/>
      <c r="X21" s="646"/>
      <c r="Y21" s="647"/>
      <c r="Z21" s="648">
        <v>0.1</v>
      </c>
      <c r="AA21" s="648"/>
      <c r="AB21" s="648"/>
      <c r="AC21" s="648"/>
      <c r="AD21" s="649">
        <v>3083</v>
      </c>
      <c r="AE21" s="649"/>
      <c r="AF21" s="649"/>
      <c r="AG21" s="649"/>
      <c r="AH21" s="649"/>
      <c r="AI21" s="649"/>
      <c r="AJ21" s="649"/>
      <c r="AK21" s="649"/>
      <c r="AL21" s="650">
        <v>0.1</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v>4539</v>
      </c>
      <c r="BH21" s="646"/>
      <c r="BI21" s="646"/>
      <c r="BJ21" s="646"/>
      <c r="BK21" s="646"/>
      <c r="BL21" s="646"/>
      <c r="BM21" s="646"/>
      <c r="BN21" s="647"/>
      <c r="BO21" s="648">
        <v>1</v>
      </c>
      <c r="BP21" s="648"/>
      <c r="BQ21" s="648"/>
      <c r="BR21" s="648"/>
      <c r="BS21" s="654" t="s">
        <v>126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2092830</v>
      </c>
      <c r="S22" s="646"/>
      <c r="T22" s="646"/>
      <c r="U22" s="646"/>
      <c r="V22" s="646"/>
      <c r="W22" s="646"/>
      <c r="X22" s="646"/>
      <c r="Y22" s="647"/>
      <c r="Z22" s="648">
        <v>45.8</v>
      </c>
      <c r="AA22" s="648"/>
      <c r="AB22" s="648"/>
      <c r="AC22" s="648"/>
      <c r="AD22" s="649">
        <v>1817736</v>
      </c>
      <c r="AE22" s="649"/>
      <c r="AF22" s="649"/>
      <c r="AG22" s="649"/>
      <c r="AH22" s="649"/>
      <c r="AI22" s="649"/>
      <c r="AJ22" s="649"/>
      <c r="AK22" s="649"/>
      <c r="AL22" s="650">
        <v>74.8</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231</v>
      </c>
      <c r="BH22" s="646"/>
      <c r="BI22" s="646"/>
      <c r="BJ22" s="646"/>
      <c r="BK22" s="646"/>
      <c r="BL22" s="646"/>
      <c r="BM22" s="646"/>
      <c r="BN22" s="647"/>
      <c r="BO22" s="648" t="s">
        <v>126</v>
      </c>
      <c r="BP22" s="648"/>
      <c r="BQ22" s="648"/>
      <c r="BR22" s="648"/>
      <c r="BS22" s="654" t="s">
        <v>126</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1817736</v>
      </c>
      <c r="S23" s="646"/>
      <c r="T23" s="646"/>
      <c r="U23" s="646"/>
      <c r="V23" s="646"/>
      <c r="W23" s="646"/>
      <c r="X23" s="646"/>
      <c r="Y23" s="647"/>
      <c r="Z23" s="648">
        <v>39.799999999999997</v>
      </c>
      <c r="AA23" s="648"/>
      <c r="AB23" s="648"/>
      <c r="AC23" s="648"/>
      <c r="AD23" s="649">
        <v>1817736</v>
      </c>
      <c r="AE23" s="649"/>
      <c r="AF23" s="649"/>
      <c r="AG23" s="649"/>
      <c r="AH23" s="649"/>
      <c r="AI23" s="649"/>
      <c r="AJ23" s="649"/>
      <c r="AK23" s="649"/>
      <c r="AL23" s="650">
        <v>74.8</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v>8176</v>
      </c>
      <c r="BH23" s="646"/>
      <c r="BI23" s="646"/>
      <c r="BJ23" s="646"/>
      <c r="BK23" s="646"/>
      <c r="BL23" s="646"/>
      <c r="BM23" s="646"/>
      <c r="BN23" s="647"/>
      <c r="BO23" s="648">
        <v>1.8</v>
      </c>
      <c r="BP23" s="648"/>
      <c r="BQ23" s="648"/>
      <c r="BR23" s="648"/>
      <c r="BS23" s="654" t="s">
        <v>126</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275094</v>
      </c>
      <c r="S24" s="646"/>
      <c r="T24" s="646"/>
      <c r="U24" s="646"/>
      <c r="V24" s="646"/>
      <c r="W24" s="646"/>
      <c r="X24" s="646"/>
      <c r="Y24" s="647"/>
      <c r="Z24" s="648">
        <v>6</v>
      </c>
      <c r="AA24" s="648"/>
      <c r="AB24" s="648"/>
      <c r="AC24" s="648"/>
      <c r="AD24" s="649" t="s">
        <v>231</v>
      </c>
      <c r="AE24" s="649"/>
      <c r="AF24" s="649"/>
      <c r="AG24" s="649"/>
      <c r="AH24" s="649"/>
      <c r="AI24" s="649"/>
      <c r="AJ24" s="649"/>
      <c r="AK24" s="649"/>
      <c r="AL24" s="650" t="s">
        <v>231</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126</v>
      </c>
      <c r="BH24" s="646"/>
      <c r="BI24" s="646"/>
      <c r="BJ24" s="646"/>
      <c r="BK24" s="646"/>
      <c r="BL24" s="646"/>
      <c r="BM24" s="646"/>
      <c r="BN24" s="647"/>
      <c r="BO24" s="648" t="s">
        <v>126</v>
      </c>
      <c r="BP24" s="648"/>
      <c r="BQ24" s="648"/>
      <c r="BR24" s="648"/>
      <c r="BS24" s="654" t="s">
        <v>231</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1358447</v>
      </c>
      <c r="CS24" s="635"/>
      <c r="CT24" s="635"/>
      <c r="CU24" s="635"/>
      <c r="CV24" s="635"/>
      <c r="CW24" s="635"/>
      <c r="CX24" s="635"/>
      <c r="CY24" s="636"/>
      <c r="CZ24" s="639">
        <v>32</v>
      </c>
      <c r="DA24" s="640"/>
      <c r="DB24" s="640"/>
      <c r="DC24" s="659"/>
      <c r="DD24" s="684">
        <v>1072410</v>
      </c>
      <c r="DE24" s="635"/>
      <c r="DF24" s="635"/>
      <c r="DG24" s="635"/>
      <c r="DH24" s="635"/>
      <c r="DI24" s="635"/>
      <c r="DJ24" s="635"/>
      <c r="DK24" s="636"/>
      <c r="DL24" s="684">
        <v>1071689</v>
      </c>
      <c r="DM24" s="635"/>
      <c r="DN24" s="635"/>
      <c r="DO24" s="635"/>
      <c r="DP24" s="635"/>
      <c r="DQ24" s="635"/>
      <c r="DR24" s="635"/>
      <c r="DS24" s="635"/>
      <c r="DT24" s="635"/>
      <c r="DU24" s="635"/>
      <c r="DV24" s="636"/>
      <c r="DW24" s="639">
        <v>42.8</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231</v>
      </c>
      <c r="S25" s="646"/>
      <c r="T25" s="646"/>
      <c r="U25" s="646"/>
      <c r="V25" s="646"/>
      <c r="W25" s="646"/>
      <c r="X25" s="646"/>
      <c r="Y25" s="647"/>
      <c r="Z25" s="648" t="s">
        <v>231</v>
      </c>
      <c r="AA25" s="648"/>
      <c r="AB25" s="648"/>
      <c r="AC25" s="648"/>
      <c r="AD25" s="649" t="s">
        <v>231</v>
      </c>
      <c r="AE25" s="649"/>
      <c r="AF25" s="649"/>
      <c r="AG25" s="649"/>
      <c r="AH25" s="649"/>
      <c r="AI25" s="649"/>
      <c r="AJ25" s="649"/>
      <c r="AK25" s="649"/>
      <c r="AL25" s="650" t="s">
        <v>231</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126</v>
      </c>
      <c r="BH25" s="646"/>
      <c r="BI25" s="646"/>
      <c r="BJ25" s="646"/>
      <c r="BK25" s="646"/>
      <c r="BL25" s="646"/>
      <c r="BM25" s="646"/>
      <c r="BN25" s="647"/>
      <c r="BO25" s="648" t="s">
        <v>231</v>
      </c>
      <c r="BP25" s="648"/>
      <c r="BQ25" s="648"/>
      <c r="BR25" s="648"/>
      <c r="BS25" s="654" t="s">
        <v>231</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595190</v>
      </c>
      <c r="CS25" s="681"/>
      <c r="CT25" s="681"/>
      <c r="CU25" s="681"/>
      <c r="CV25" s="681"/>
      <c r="CW25" s="681"/>
      <c r="CX25" s="681"/>
      <c r="CY25" s="682"/>
      <c r="CZ25" s="650">
        <v>14</v>
      </c>
      <c r="DA25" s="679"/>
      <c r="DB25" s="679"/>
      <c r="DC25" s="683"/>
      <c r="DD25" s="654">
        <v>578867</v>
      </c>
      <c r="DE25" s="681"/>
      <c r="DF25" s="681"/>
      <c r="DG25" s="681"/>
      <c r="DH25" s="681"/>
      <c r="DI25" s="681"/>
      <c r="DJ25" s="681"/>
      <c r="DK25" s="682"/>
      <c r="DL25" s="654">
        <v>578146</v>
      </c>
      <c r="DM25" s="681"/>
      <c r="DN25" s="681"/>
      <c r="DO25" s="681"/>
      <c r="DP25" s="681"/>
      <c r="DQ25" s="681"/>
      <c r="DR25" s="681"/>
      <c r="DS25" s="681"/>
      <c r="DT25" s="681"/>
      <c r="DU25" s="681"/>
      <c r="DV25" s="682"/>
      <c r="DW25" s="650">
        <v>23.1</v>
      </c>
      <c r="DX25" s="679"/>
      <c r="DY25" s="679"/>
      <c r="DZ25" s="679"/>
      <c r="EA25" s="679"/>
      <c r="EB25" s="679"/>
      <c r="EC25" s="680"/>
    </row>
    <row r="26" spans="2:133" ht="11.25" customHeight="1" x14ac:dyDescent="0.15">
      <c r="B26" s="642" t="s">
        <v>292</v>
      </c>
      <c r="C26" s="643"/>
      <c r="D26" s="643"/>
      <c r="E26" s="643"/>
      <c r="F26" s="643"/>
      <c r="G26" s="643"/>
      <c r="H26" s="643"/>
      <c r="I26" s="643"/>
      <c r="J26" s="643"/>
      <c r="K26" s="643"/>
      <c r="L26" s="643"/>
      <c r="M26" s="643"/>
      <c r="N26" s="643"/>
      <c r="O26" s="643"/>
      <c r="P26" s="643"/>
      <c r="Q26" s="644"/>
      <c r="R26" s="645">
        <v>2711333</v>
      </c>
      <c r="S26" s="646"/>
      <c r="T26" s="646"/>
      <c r="U26" s="646"/>
      <c r="V26" s="646"/>
      <c r="W26" s="646"/>
      <c r="X26" s="646"/>
      <c r="Y26" s="647"/>
      <c r="Z26" s="648">
        <v>59.3</v>
      </c>
      <c r="AA26" s="648"/>
      <c r="AB26" s="648"/>
      <c r="AC26" s="648"/>
      <c r="AD26" s="649">
        <v>2428062</v>
      </c>
      <c r="AE26" s="649"/>
      <c r="AF26" s="649"/>
      <c r="AG26" s="649"/>
      <c r="AH26" s="649"/>
      <c r="AI26" s="649"/>
      <c r="AJ26" s="649"/>
      <c r="AK26" s="649"/>
      <c r="AL26" s="650">
        <v>99.9</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231</v>
      </c>
      <c r="BH26" s="646"/>
      <c r="BI26" s="646"/>
      <c r="BJ26" s="646"/>
      <c r="BK26" s="646"/>
      <c r="BL26" s="646"/>
      <c r="BM26" s="646"/>
      <c r="BN26" s="647"/>
      <c r="BO26" s="648" t="s">
        <v>126</v>
      </c>
      <c r="BP26" s="648"/>
      <c r="BQ26" s="648"/>
      <c r="BR26" s="648"/>
      <c r="BS26" s="654" t="s">
        <v>231</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368950</v>
      </c>
      <c r="CS26" s="646"/>
      <c r="CT26" s="646"/>
      <c r="CU26" s="646"/>
      <c r="CV26" s="646"/>
      <c r="CW26" s="646"/>
      <c r="CX26" s="646"/>
      <c r="CY26" s="647"/>
      <c r="CZ26" s="650">
        <v>8.6999999999999993</v>
      </c>
      <c r="DA26" s="679"/>
      <c r="DB26" s="679"/>
      <c r="DC26" s="683"/>
      <c r="DD26" s="654">
        <v>357009</v>
      </c>
      <c r="DE26" s="646"/>
      <c r="DF26" s="646"/>
      <c r="DG26" s="646"/>
      <c r="DH26" s="646"/>
      <c r="DI26" s="646"/>
      <c r="DJ26" s="646"/>
      <c r="DK26" s="647"/>
      <c r="DL26" s="654" t="s">
        <v>126</v>
      </c>
      <c r="DM26" s="646"/>
      <c r="DN26" s="646"/>
      <c r="DO26" s="646"/>
      <c r="DP26" s="646"/>
      <c r="DQ26" s="646"/>
      <c r="DR26" s="646"/>
      <c r="DS26" s="646"/>
      <c r="DT26" s="646"/>
      <c r="DU26" s="646"/>
      <c r="DV26" s="647"/>
      <c r="DW26" s="650" t="s">
        <v>126</v>
      </c>
      <c r="DX26" s="679"/>
      <c r="DY26" s="679"/>
      <c r="DZ26" s="679"/>
      <c r="EA26" s="679"/>
      <c r="EB26" s="679"/>
      <c r="EC26" s="680"/>
    </row>
    <row r="27" spans="2:133" ht="11.25" customHeight="1" x14ac:dyDescent="0.15">
      <c r="B27" s="642" t="s">
        <v>295</v>
      </c>
      <c r="C27" s="643"/>
      <c r="D27" s="643"/>
      <c r="E27" s="643"/>
      <c r="F27" s="643"/>
      <c r="G27" s="643"/>
      <c r="H27" s="643"/>
      <c r="I27" s="643"/>
      <c r="J27" s="643"/>
      <c r="K27" s="643"/>
      <c r="L27" s="643"/>
      <c r="M27" s="643"/>
      <c r="N27" s="643"/>
      <c r="O27" s="643"/>
      <c r="P27" s="643"/>
      <c r="Q27" s="644"/>
      <c r="R27" s="645">
        <v>795</v>
      </c>
      <c r="S27" s="646"/>
      <c r="T27" s="646"/>
      <c r="U27" s="646"/>
      <c r="V27" s="646"/>
      <c r="W27" s="646"/>
      <c r="X27" s="646"/>
      <c r="Y27" s="647"/>
      <c r="Z27" s="648">
        <v>0</v>
      </c>
      <c r="AA27" s="648"/>
      <c r="AB27" s="648"/>
      <c r="AC27" s="648"/>
      <c r="AD27" s="649">
        <v>795</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459455</v>
      </c>
      <c r="BH27" s="646"/>
      <c r="BI27" s="646"/>
      <c r="BJ27" s="646"/>
      <c r="BK27" s="646"/>
      <c r="BL27" s="646"/>
      <c r="BM27" s="646"/>
      <c r="BN27" s="647"/>
      <c r="BO27" s="648">
        <v>100</v>
      </c>
      <c r="BP27" s="648"/>
      <c r="BQ27" s="648"/>
      <c r="BR27" s="648"/>
      <c r="BS27" s="654" t="s">
        <v>231</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355156</v>
      </c>
      <c r="CS27" s="681"/>
      <c r="CT27" s="681"/>
      <c r="CU27" s="681"/>
      <c r="CV27" s="681"/>
      <c r="CW27" s="681"/>
      <c r="CX27" s="681"/>
      <c r="CY27" s="682"/>
      <c r="CZ27" s="650">
        <v>8.4</v>
      </c>
      <c r="DA27" s="679"/>
      <c r="DB27" s="679"/>
      <c r="DC27" s="683"/>
      <c r="DD27" s="654">
        <v>85442</v>
      </c>
      <c r="DE27" s="681"/>
      <c r="DF27" s="681"/>
      <c r="DG27" s="681"/>
      <c r="DH27" s="681"/>
      <c r="DI27" s="681"/>
      <c r="DJ27" s="681"/>
      <c r="DK27" s="682"/>
      <c r="DL27" s="654">
        <v>85442</v>
      </c>
      <c r="DM27" s="681"/>
      <c r="DN27" s="681"/>
      <c r="DO27" s="681"/>
      <c r="DP27" s="681"/>
      <c r="DQ27" s="681"/>
      <c r="DR27" s="681"/>
      <c r="DS27" s="681"/>
      <c r="DT27" s="681"/>
      <c r="DU27" s="681"/>
      <c r="DV27" s="682"/>
      <c r="DW27" s="650">
        <v>3.4</v>
      </c>
      <c r="DX27" s="679"/>
      <c r="DY27" s="679"/>
      <c r="DZ27" s="679"/>
      <c r="EA27" s="679"/>
      <c r="EB27" s="679"/>
      <c r="EC27" s="680"/>
    </row>
    <row r="28" spans="2:133" ht="11.25" customHeight="1" x14ac:dyDescent="0.15">
      <c r="B28" s="642" t="s">
        <v>298</v>
      </c>
      <c r="C28" s="643"/>
      <c r="D28" s="643"/>
      <c r="E28" s="643"/>
      <c r="F28" s="643"/>
      <c r="G28" s="643"/>
      <c r="H28" s="643"/>
      <c r="I28" s="643"/>
      <c r="J28" s="643"/>
      <c r="K28" s="643"/>
      <c r="L28" s="643"/>
      <c r="M28" s="643"/>
      <c r="N28" s="643"/>
      <c r="O28" s="643"/>
      <c r="P28" s="643"/>
      <c r="Q28" s="644"/>
      <c r="R28" s="645">
        <v>9852</v>
      </c>
      <c r="S28" s="646"/>
      <c r="T28" s="646"/>
      <c r="U28" s="646"/>
      <c r="V28" s="646"/>
      <c r="W28" s="646"/>
      <c r="X28" s="646"/>
      <c r="Y28" s="647"/>
      <c r="Z28" s="648">
        <v>0.2</v>
      </c>
      <c r="AA28" s="648"/>
      <c r="AB28" s="648"/>
      <c r="AC28" s="648"/>
      <c r="AD28" s="649" t="s">
        <v>231</v>
      </c>
      <c r="AE28" s="649"/>
      <c r="AF28" s="649"/>
      <c r="AG28" s="649"/>
      <c r="AH28" s="649"/>
      <c r="AI28" s="649"/>
      <c r="AJ28" s="649"/>
      <c r="AK28" s="649"/>
      <c r="AL28" s="650" t="s">
        <v>231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408101</v>
      </c>
      <c r="CS28" s="646"/>
      <c r="CT28" s="646"/>
      <c r="CU28" s="646"/>
      <c r="CV28" s="646"/>
      <c r="CW28" s="646"/>
      <c r="CX28" s="646"/>
      <c r="CY28" s="647"/>
      <c r="CZ28" s="650">
        <v>9.6</v>
      </c>
      <c r="DA28" s="679"/>
      <c r="DB28" s="679"/>
      <c r="DC28" s="683"/>
      <c r="DD28" s="654">
        <v>408101</v>
      </c>
      <c r="DE28" s="646"/>
      <c r="DF28" s="646"/>
      <c r="DG28" s="646"/>
      <c r="DH28" s="646"/>
      <c r="DI28" s="646"/>
      <c r="DJ28" s="646"/>
      <c r="DK28" s="647"/>
      <c r="DL28" s="654">
        <v>408101</v>
      </c>
      <c r="DM28" s="646"/>
      <c r="DN28" s="646"/>
      <c r="DO28" s="646"/>
      <c r="DP28" s="646"/>
      <c r="DQ28" s="646"/>
      <c r="DR28" s="646"/>
      <c r="DS28" s="646"/>
      <c r="DT28" s="646"/>
      <c r="DU28" s="646"/>
      <c r="DV28" s="647"/>
      <c r="DW28" s="650">
        <v>16.3</v>
      </c>
      <c r="DX28" s="679"/>
      <c r="DY28" s="679"/>
      <c r="DZ28" s="679"/>
      <c r="EA28" s="679"/>
      <c r="EB28" s="679"/>
      <c r="EC28" s="680"/>
    </row>
    <row r="29" spans="2:133" ht="11.25" customHeight="1" x14ac:dyDescent="0.15">
      <c r="B29" s="642" t="s">
        <v>300</v>
      </c>
      <c r="C29" s="643"/>
      <c r="D29" s="643"/>
      <c r="E29" s="643"/>
      <c r="F29" s="643"/>
      <c r="G29" s="643"/>
      <c r="H29" s="643"/>
      <c r="I29" s="643"/>
      <c r="J29" s="643"/>
      <c r="K29" s="643"/>
      <c r="L29" s="643"/>
      <c r="M29" s="643"/>
      <c r="N29" s="643"/>
      <c r="O29" s="643"/>
      <c r="P29" s="643"/>
      <c r="Q29" s="644"/>
      <c r="R29" s="645">
        <v>40853</v>
      </c>
      <c r="S29" s="646"/>
      <c r="T29" s="646"/>
      <c r="U29" s="646"/>
      <c r="V29" s="646"/>
      <c r="W29" s="646"/>
      <c r="X29" s="646"/>
      <c r="Y29" s="647"/>
      <c r="Z29" s="648">
        <v>0.9</v>
      </c>
      <c r="AA29" s="648"/>
      <c r="AB29" s="648"/>
      <c r="AC29" s="648"/>
      <c r="AD29" s="649">
        <v>697</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301</v>
      </c>
      <c r="CE29" s="690"/>
      <c r="CF29" s="660" t="s">
        <v>69</v>
      </c>
      <c r="CG29" s="661"/>
      <c r="CH29" s="661"/>
      <c r="CI29" s="661"/>
      <c r="CJ29" s="661"/>
      <c r="CK29" s="661"/>
      <c r="CL29" s="661"/>
      <c r="CM29" s="661"/>
      <c r="CN29" s="661"/>
      <c r="CO29" s="661"/>
      <c r="CP29" s="661"/>
      <c r="CQ29" s="662"/>
      <c r="CR29" s="645">
        <v>408101</v>
      </c>
      <c r="CS29" s="681"/>
      <c r="CT29" s="681"/>
      <c r="CU29" s="681"/>
      <c r="CV29" s="681"/>
      <c r="CW29" s="681"/>
      <c r="CX29" s="681"/>
      <c r="CY29" s="682"/>
      <c r="CZ29" s="650">
        <v>9.6</v>
      </c>
      <c r="DA29" s="679"/>
      <c r="DB29" s="679"/>
      <c r="DC29" s="683"/>
      <c r="DD29" s="654">
        <v>408101</v>
      </c>
      <c r="DE29" s="681"/>
      <c r="DF29" s="681"/>
      <c r="DG29" s="681"/>
      <c r="DH29" s="681"/>
      <c r="DI29" s="681"/>
      <c r="DJ29" s="681"/>
      <c r="DK29" s="682"/>
      <c r="DL29" s="654">
        <v>408101</v>
      </c>
      <c r="DM29" s="681"/>
      <c r="DN29" s="681"/>
      <c r="DO29" s="681"/>
      <c r="DP29" s="681"/>
      <c r="DQ29" s="681"/>
      <c r="DR29" s="681"/>
      <c r="DS29" s="681"/>
      <c r="DT29" s="681"/>
      <c r="DU29" s="681"/>
      <c r="DV29" s="682"/>
      <c r="DW29" s="650">
        <v>16.3</v>
      </c>
      <c r="DX29" s="679"/>
      <c r="DY29" s="679"/>
      <c r="DZ29" s="679"/>
      <c r="EA29" s="679"/>
      <c r="EB29" s="679"/>
      <c r="EC29" s="680"/>
    </row>
    <row r="30" spans="2:133" ht="11.25" customHeight="1" x14ac:dyDescent="0.15">
      <c r="B30" s="642" t="s">
        <v>302</v>
      </c>
      <c r="C30" s="643"/>
      <c r="D30" s="643"/>
      <c r="E30" s="643"/>
      <c r="F30" s="643"/>
      <c r="G30" s="643"/>
      <c r="H30" s="643"/>
      <c r="I30" s="643"/>
      <c r="J30" s="643"/>
      <c r="K30" s="643"/>
      <c r="L30" s="643"/>
      <c r="M30" s="643"/>
      <c r="N30" s="643"/>
      <c r="O30" s="643"/>
      <c r="P30" s="643"/>
      <c r="Q30" s="644"/>
      <c r="R30" s="645">
        <v>11723</v>
      </c>
      <c r="S30" s="646"/>
      <c r="T30" s="646"/>
      <c r="U30" s="646"/>
      <c r="V30" s="646"/>
      <c r="W30" s="646"/>
      <c r="X30" s="646"/>
      <c r="Y30" s="647"/>
      <c r="Z30" s="648">
        <v>0.3</v>
      </c>
      <c r="AA30" s="648"/>
      <c r="AB30" s="648"/>
      <c r="AC30" s="648"/>
      <c r="AD30" s="649" t="s">
        <v>231</v>
      </c>
      <c r="AE30" s="649"/>
      <c r="AF30" s="649"/>
      <c r="AG30" s="649"/>
      <c r="AH30" s="649"/>
      <c r="AI30" s="649"/>
      <c r="AJ30" s="649"/>
      <c r="AK30" s="649"/>
      <c r="AL30" s="650" t="s">
        <v>231</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303</v>
      </c>
      <c r="BH30" s="698"/>
      <c r="BI30" s="698"/>
      <c r="BJ30" s="698"/>
      <c r="BK30" s="698"/>
      <c r="BL30" s="698"/>
      <c r="BM30" s="698"/>
      <c r="BN30" s="698"/>
      <c r="BO30" s="698"/>
      <c r="BP30" s="698"/>
      <c r="BQ30" s="699"/>
      <c r="BR30" s="624" t="s">
        <v>304</v>
      </c>
      <c r="BS30" s="698"/>
      <c r="BT30" s="698"/>
      <c r="BU30" s="698"/>
      <c r="BV30" s="698"/>
      <c r="BW30" s="698"/>
      <c r="BX30" s="698"/>
      <c r="BY30" s="698"/>
      <c r="BZ30" s="698"/>
      <c r="CA30" s="698"/>
      <c r="CB30" s="699"/>
      <c r="CD30" s="691"/>
      <c r="CE30" s="692"/>
      <c r="CF30" s="660" t="s">
        <v>305</v>
      </c>
      <c r="CG30" s="661"/>
      <c r="CH30" s="661"/>
      <c r="CI30" s="661"/>
      <c r="CJ30" s="661"/>
      <c r="CK30" s="661"/>
      <c r="CL30" s="661"/>
      <c r="CM30" s="661"/>
      <c r="CN30" s="661"/>
      <c r="CO30" s="661"/>
      <c r="CP30" s="661"/>
      <c r="CQ30" s="662"/>
      <c r="CR30" s="645">
        <v>382884</v>
      </c>
      <c r="CS30" s="646"/>
      <c r="CT30" s="646"/>
      <c r="CU30" s="646"/>
      <c r="CV30" s="646"/>
      <c r="CW30" s="646"/>
      <c r="CX30" s="646"/>
      <c r="CY30" s="647"/>
      <c r="CZ30" s="650">
        <v>9</v>
      </c>
      <c r="DA30" s="679"/>
      <c r="DB30" s="679"/>
      <c r="DC30" s="683"/>
      <c r="DD30" s="654">
        <v>382884</v>
      </c>
      <c r="DE30" s="646"/>
      <c r="DF30" s="646"/>
      <c r="DG30" s="646"/>
      <c r="DH30" s="646"/>
      <c r="DI30" s="646"/>
      <c r="DJ30" s="646"/>
      <c r="DK30" s="647"/>
      <c r="DL30" s="654">
        <v>382884</v>
      </c>
      <c r="DM30" s="646"/>
      <c r="DN30" s="646"/>
      <c r="DO30" s="646"/>
      <c r="DP30" s="646"/>
      <c r="DQ30" s="646"/>
      <c r="DR30" s="646"/>
      <c r="DS30" s="646"/>
      <c r="DT30" s="646"/>
      <c r="DU30" s="646"/>
      <c r="DV30" s="647"/>
      <c r="DW30" s="650">
        <v>15.3</v>
      </c>
      <c r="DX30" s="679"/>
      <c r="DY30" s="679"/>
      <c r="DZ30" s="679"/>
      <c r="EA30" s="679"/>
      <c r="EB30" s="679"/>
      <c r="EC30" s="680"/>
    </row>
    <row r="31" spans="2:133" ht="11.25" customHeight="1" x14ac:dyDescent="0.15">
      <c r="B31" s="642" t="s">
        <v>306</v>
      </c>
      <c r="C31" s="643"/>
      <c r="D31" s="643"/>
      <c r="E31" s="643"/>
      <c r="F31" s="643"/>
      <c r="G31" s="643"/>
      <c r="H31" s="643"/>
      <c r="I31" s="643"/>
      <c r="J31" s="643"/>
      <c r="K31" s="643"/>
      <c r="L31" s="643"/>
      <c r="M31" s="643"/>
      <c r="N31" s="643"/>
      <c r="O31" s="643"/>
      <c r="P31" s="643"/>
      <c r="Q31" s="644"/>
      <c r="R31" s="645">
        <v>395029</v>
      </c>
      <c r="S31" s="646"/>
      <c r="T31" s="646"/>
      <c r="U31" s="646"/>
      <c r="V31" s="646"/>
      <c r="W31" s="646"/>
      <c r="X31" s="646"/>
      <c r="Y31" s="647"/>
      <c r="Z31" s="648">
        <v>8.6</v>
      </c>
      <c r="AA31" s="648"/>
      <c r="AB31" s="648"/>
      <c r="AC31" s="648"/>
      <c r="AD31" s="649" t="s">
        <v>231</v>
      </c>
      <c r="AE31" s="649"/>
      <c r="AF31" s="649"/>
      <c r="AG31" s="649"/>
      <c r="AH31" s="649"/>
      <c r="AI31" s="649"/>
      <c r="AJ31" s="649"/>
      <c r="AK31" s="649"/>
      <c r="AL31" s="650" t="s">
        <v>126</v>
      </c>
      <c r="AM31" s="651"/>
      <c r="AN31" s="651"/>
      <c r="AO31" s="652"/>
      <c r="AP31" s="702" t="s">
        <v>307</v>
      </c>
      <c r="AQ31" s="703"/>
      <c r="AR31" s="703"/>
      <c r="AS31" s="703"/>
      <c r="AT31" s="708" t="s">
        <v>308</v>
      </c>
      <c r="AU31" s="231"/>
      <c r="AV31" s="231"/>
      <c r="AW31" s="231"/>
      <c r="AX31" s="631" t="s">
        <v>184</v>
      </c>
      <c r="AY31" s="632"/>
      <c r="AZ31" s="632"/>
      <c r="BA31" s="632"/>
      <c r="BB31" s="632"/>
      <c r="BC31" s="632"/>
      <c r="BD31" s="632"/>
      <c r="BE31" s="632"/>
      <c r="BF31" s="633"/>
      <c r="BG31" s="713">
        <v>99.5</v>
      </c>
      <c r="BH31" s="700"/>
      <c r="BI31" s="700"/>
      <c r="BJ31" s="700"/>
      <c r="BK31" s="700"/>
      <c r="BL31" s="700"/>
      <c r="BM31" s="640">
        <v>92.9</v>
      </c>
      <c r="BN31" s="700"/>
      <c r="BO31" s="700"/>
      <c r="BP31" s="700"/>
      <c r="BQ31" s="701"/>
      <c r="BR31" s="713">
        <v>99</v>
      </c>
      <c r="BS31" s="700"/>
      <c r="BT31" s="700"/>
      <c r="BU31" s="700"/>
      <c r="BV31" s="700"/>
      <c r="BW31" s="700"/>
      <c r="BX31" s="640">
        <v>91.6</v>
      </c>
      <c r="BY31" s="700"/>
      <c r="BZ31" s="700"/>
      <c r="CA31" s="700"/>
      <c r="CB31" s="701"/>
      <c r="CD31" s="691"/>
      <c r="CE31" s="692"/>
      <c r="CF31" s="660" t="s">
        <v>309</v>
      </c>
      <c r="CG31" s="661"/>
      <c r="CH31" s="661"/>
      <c r="CI31" s="661"/>
      <c r="CJ31" s="661"/>
      <c r="CK31" s="661"/>
      <c r="CL31" s="661"/>
      <c r="CM31" s="661"/>
      <c r="CN31" s="661"/>
      <c r="CO31" s="661"/>
      <c r="CP31" s="661"/>
      <c r="CQ31" s="662"/>
      <c r="CR31" s="645">
        <v>25217</v>
      </c>
      <c r="CS31" s="681"/>
      <c r="CT31" s="681"/>
      <c r="CU31" s="681"/>
      <c r="CV31" s="681"/>
      <c r="CW31" s="681"/>
      <c r="CX31" s="681"/>
      <c r="CY31" s="682"/>
      <c r="CZ31" s="650">
        <v>0.6</v>
      </c>
      <c r="DA31" s="679"/>
      <c r="DB31" s="679"/>
      <c r="DC31" s="683"/>
      <c r="DD31" s="654">
        <v>25217</v>
      </c>
      <c r="DE31" s="681"/>
      <c r="DF31" s="681"/>
      <c r="DG31" s="681"/>
      <c r="DH31" s="681"/>
      <c r="DI31" s="681"/>
      <c r="DJ31" s="681"/>
      <c r="DK31" s="682"/>
      <c r="DL31" s="654">
        <v>25217</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15">
      <c r="B32" s="695" t="s">
        <v>310</v>
      </c>
      <c r="C32" s="696"/>
      <c r="D32" s="696"/>
      <c r="E32" s="696"/>
      <c r="F32" s="696"/>
      <c r="G32" s="696"/>
      <c r="H32" s="696"/>
      <c r="I32" s="696"/>
      <c r="J32" s="696"/>
      <c r="K32" s="696"/>
      <c r="L32" s="696"/>
      <c r="M32" s="696"/>
      <c r="N32" s="696"/>
      <c r="O32" s="696"/>
      <c r="P32" s="696"/>
      <c r="Q32" s="697"/>
      <c r="R32" s="645" t="s">
        <v>126</v>
      </c>
      <c r="S32" s="646"/>
      <c r="T32" s="646"/>
      <c r="U32" s="646"/>
      <c r="V32" s="646"/>
      <c r="W32" s="646"/>
      <c r="X32" s="646"/>
      <c r="Y32" s="647"/>
      <c r="Z32" s="648" t="s">
        <v>126</v>
      </c>
      <c r="AA32" s="648"/>
      <c r="AB32" s="648"/>
      <c r="AC32" s="648"/>
      <c r="AD32" s="649" t="s">
        <v>231</v>
      </c>
      <c r="AE32" s="649"/>
      <c r="AF32" s="649"/>
      <c r="AG32" s="649"/>
      <c r="AH32" s="649"/>
      <c r="AI32" s="649"/>
      <c r="AJ32" s="649"/>
      <c r="AK32" s="649"/>
      <c r="AL32" s="650" t="s">
        <v>231</v>
      </c>
      <c r="AM32" s="651"/>
      <c r="AN32" s="651"/>
      <c r="AO32" s="652"/>
      <c r="AP32" s="704"/>
      <c r="AQ32" s="705"/>
      <c r="AR32" s="705"/>
      <c r="AS32" s="705"/>
      <c r="AT32" s="709"/>
      <c r="AU32" s="230" t="s">
        <v>311</v>
      </c>
      <c r="AV32" s="230"/>
      <c r="AW32" s="230"/>
      <c r="AX32" s="642" t="s">
        <v>312</v>
      </c>
      <c r="AY32" s="643"/>
      <c r="AZ32" s="643"/>
      <c r="BA32" s="643"/>
      <c r="BB32" s="643"/>
      <c r="BC32" s="643"/>
      <c r="BD32" s="643"/>
      <c r="BE32" s="643"/>
      <c r="BF32" s="644"/>
      <c r="BG32" s="714">
        <v>99.4</v>
      </c>
      <c r="BH32" s="681"/>
      <c r="BI32" s="681"/>
      <c r="BJ32" s="681"/>
      <c r="BK32" s="681"/>
      <c r="BL32" s="681"/>
      <c r="BM32" s="651">
        <v>94.8</v>
      </c>
      <c r="BN32" s="711"/>
      <c r="BO32" s="711"/>
      <c r="BP32" s="711"/>
      <c r="BQ32" s="712"/>
      <c r="BR32" s="714">
        <v>98.8</v>
      </c>
      <c r="BS32" s="681"/>
      <c r="BT32" s="681"/>
      <c r="BU32" s="681"/>
      <c r="BV32" s="681"/>
      <c r="BW32" s="681"/>
      <c r="BX32" s="651">
        <v>93.4</v>
      </c>
      <c r="BY32" s="711"/>
      <c r="BZ32" s="711"/>
      <c r="CA32" s="711"/>
      <c r="CB32" s="712"/>
      <c r="CD32" s="693"/>
      <c r="CE32" s="694"/>
      <c r="CF32" s="660" t="s">
        <v>313</v>
      </c>
      <c r="CG32" s="661"/>
      <c r="CH32" s="661"/>
      <c r="CI32" s="661"/>
      <c r="CJ32" s="661"/>
      <c r="CK32" s="661"/>
      <c r="CL32" s="661"/>
      <c r="CM32" s="661"/>
      <c r="CN32" s="661"/>
      <c r="CO32" s="661"/>
      <c r="CP32" s="661"/>
      <c r="CQ32" s="662"/>
      <c r="CR32" s="645" t="s">
        <v>126</v>
      </c>
      <c r="CS32" s="646"/>
      <c r="CT32" s="646"/>
      <c r="CU32" s="646"/>
      <c r="CV32" s="646"/>
      <c r="CW32" s="646"/>
      <c r="CX32" s="646"/>
      <c r="CY32" s="647"/>
      <c r="CZ32" s="650" t="s">
        <v>231</v>
      </c>
      <c r="DA32" s="679"/>
      <c r="DB32" s="679"/>
      <c r="DC32" s="683"/>
      <c r="DD32" s="654" t="s">
        <v>126</v>
      </c>
      <c r="DE32" s="646"/>
      <c r="DF32" s="646"/>
      <c r="DG32" s="646"/>
      <c r="DH32" s="646"/>
      <c r="DI32" s="646"/>
      <c r="DJ32" s="646"/>
      <c r="DK32" s="647"/>
      <c r="DL32" s="654" t="s">
        <v>126</v>
      </c>
      <c r="DM32" s="646"/>
      <c r="DN32" s="646"/>
      <c r="DO32" s="646"/>
      <c r="DP32" s="646"/>
      <c r="DQ32" s="646"/>
      <c r="DR32" s="646"/>
      <c r="DS32" s="646"/>
      <c r="DT32" s="646"/>
      <c r="DU32" s="646"/>
      <c r="DV32" s="647"/>
      <c r="DW32" s="650" t="s">
        <v>231</v>
      </c>
      <c r="DX32" s="679"/>
      <c r="DY32" s="679"/>
      <c r="DZ32" s="679"/>
      <c r="EA32" s="679"/>
      <c r="EB32" s="679"/>
      <c r="EC32" s="680"/>
    </row>
    <row r="33" spans="2:133" ht="11.25" customHeight="1" x14ac:dyDescent="0.15">
      <c r="B33" s="642" t="s">
        <v>314</v>
      </c>
      <c r="C33" s="643"/>
      <c r="D33" s="643"/>
      <c r="E33" s="643"/>
      <c r="F33" s="643"/>
      <c r="G33" s="643"/>
      <c r="H33" s="643"/>
      <c r="I33" s="643"/>
      <c r="J33" s="643"/>
      <c r="K33" s="643"/>
      <c r="L33" s="643"/>
      <c r="M33" s="643"/>
      <c r="N33" s="643"/>
      <c r="O33" s="643"/>
      <c r="P33" s="643"/>
      <c r="Q33" s="644"/>
      <c r="R33" s="645">
        <v>292085</v>
      </c>
      <c r="S33" s="646"/>
      <c r="T33" s="646"/>
      <c r="U33" s="646"/>
      <c r="V33" s="646"/>
      <c r="W33" s="646"/>
      <c r="X33" s="646"/>
      <c r="Y33" s="647"/>
      <c r="Z33" s="648">
        <v>6.4</v>
      </c>
      <c r="AA33" s="648"/>
      <c r="AB33" s="648"/>
      <c r="AC33" s="648"/>
      <c r="AD33" s="649" t="s">
        <v>126</v>
      </c>
      <c r="AE33" s="649"/>
      <c r="AF33" s="649"/>
      <c r="AG33" s="649"/>
      <c r="AH33" s="649"/>
      <c r="AI33" s="649"/>
      <c r="AJ33" s="649"/>
      <c r="AK33" s="649"/>
      <c r="AL33" s="650" t="s">
        <v>231</v>
      </c>
      <c r="AM33" s="651"/>
      <c r="AN33" s="651"/>
      <c r="AO33" s="652"/>
      <c r="AP33" s="706"/>
      <c r="AQ33" s="707"/>
      <c r="AR33" s="707"/>
      <c r="AS33" s="707"/>
      <c r="AT33" s="710"/>
      <c r="AU33" s="232"/>
      <c r="AV33" s="232"/>
      <c r="AW33" s="232"/>
      <c r="AX33" s="686" t="s">
        <v>315</v>
      </c>
      <c r="AY33" s="687"/>
      <c r="AZ33" s="687"/>
      <c r="BA33" s="687"/>
      <c r="BB33" s="687"/>
      <c r="BC33" s="687"/>
      <c r="BD33" s="687"/>
      <c r="BE33" s="687"/>
      <c r="BF33" s="688"/>
      <c r="BG33" s="715">
        <v>99.3</v>
      </c>
      <c r="BH33" s="716"/>
      <c r="BI33" s="716"/>
      <c r="BJ33" s="716"/>
      <c r="BK33" s="716"/>
      <c r="BL33" s="716"/>
      <c r="BM33" s="717">
        <v>88.3</v>
      </c>
      <c r="BN33" s="716"/>
      <c r="BO33" s="716"/>
      <c r="BP33" s="716"/>
      <c r="BQ33" s="718"/>
      <c r="BR33" s="715">
        <v>98.6</v>
      </c>
      <c r="BS33" s="716"/>
      <c r="BT33" s="716"/>
      <c r="BU33" s="716"/>
      <c r="BV33" s="716"/>
      <c r="BW33" s="716"/>
      <c r="BX33" s="717">
        <v>86.9</v>
      </c>
      <c r="BY33" s="716"/>
      <c r="BZ33" s="716"/>
      <c r="CA33" s="716"/>
      <c r="CB33" s="718"/>
      <c r="CD33" s="660" t="s">
        <v>316</v>
      </c>
      <c r="CE33" s="661"/>
      <c r="CF33" s="661"/>
      <c r="CG33" s="661"/>
      <c r="CH33" s="661"/>
      <c r="CI33" s="661"/>
      <c r="CJ33" s="661"/>
      <c r="CK33" s="661"/>
      <c r="CL33" s="661"/>
      <c r="CM33" s="661"/>
      <c r="CN33" s="661"/>
      <c r="CO33" s="661"/>
      <c r="CP33" s="661"/>
      <c r="CQ33" s="662"/>
      <c r="CR33" s="645">
        <v>2332430</v>
      </c>
      <c r="CS33" s="681"/>
      <c r="CT33" s="681"/>
      <c r="CU33" s="681"/>
      <c r="CV33" s="681"/>
      <c r="CW33" s="681"/>
      <c r="CX33" s="681"/>
      <c r="CY33" s="682"/>
      <c r="CZ33" s="650">
        <v>54.9</v>
      </c>
      <c r="DA33" s="679"/>
      <c r="DB33" s="679"/>
      <c r="DC33" s="683"/>
      <c r="DD33" s="654">
        <v>1856026</v>
      </c>
      <c r="DE33" s="681"/>
      <c r="DF33" s="681"/>
      <c r="DG33" s="681"/>
      <c r="DH33" s="681"/>
      <c r="DI33" s="681"/>
      <c r="DJ33" s="681"/>
      <c r="DK33" s="682"/>
      <c r="DL33" s="654">
        <v>1220784</v>
      </c>
      <c r="DM33" s="681"/>
      <c r="DN33" s="681"/>
      <c r="DO33" s="681"/>
      <c r="DP33" s="681"/>
      <c r="DQ33" s="681"/>
      <c r="DR33" s="681"/>
      <c r="DS33" s="681"/>
      <c r="DT33" s="681"/>
      <c r="DU33" s="681"/>
      <c r="DV33" s="682"/>
      <c r="DW33" s="650">
        <v>48.8</v>
      </c>
      <c r="DX33" s="679"/>
      <c r="DY33" s="679"/>
      <c r="DZ33" s="679"/>
      <c r="EA33" s="679"/>
      <c r="EB33" s="679"/>
      <c r="EC33" s="680"/>
    </row>
    <row r="34" spans="2:133" ht="11.25" customHeight="1" x14ac:dyDescent="0.15">
      <c r="B34" s="642" t="s">
        <v>317</v>
      </c>
      <c r="C34" s="643"/>
      <c r="D34" s="643"/>
      <c r="E34" s="643"/>
      <c r="F34" s="643"/>
      <c r="G34" s="643"/>
      <c r="H34" s="643"/>
      <c r="I34" s="643"/>
      <c r="J34" s="643"/>
      <c r="K34" s="643"/>
      <c r="L34" s="643"/>
      <c r="M34" s="643"/>
      <c r="N34" s="643"/>
      <c r="O34" s="643"/>
      <c r="P34" s="643"/>
      <c r="Q34" s="644"/>
      <c r="R34" s="645">
        <v>9657</v>
      </c>
      <c r="S34" s="646"/>
      <c r="T34" s="646"/>
      <c r="U34" s="646"/>
      <c r="V34" s="646"/>
      <c r="W34" s="646"/>
      <c r="X34" s="646"/>
      <c r="Y34" s="647"/>
      <c r="Z34" s="648">
        <v>0.2</v>
      </c>
      <c r="AA34" s="648"/>
      <c r="AB34" s="648"/>
      <c r="AC34" s="648"/>
      <c r="AD34" s="649">
        <v>76</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318</v>
      </c>
      <c r="CE34" s="661"/>
      <c r="CF34" s="661"/>
      <c r="CG34" s="661"/>
      <c r="CH34" s="661"/>
      <c r="CI34" s="661"/>
      <c r="CJ34" s="661"/>
      <c r="CK34" s="661"/>
      <c r="CL34" s="661"/>
      <c r="CM34" s="661"/>
      <c r="CN34" s="661"/>
      <c r="CO34" s="661"/>
      <c r="CP34" s="661"/>
      <c r="CQ34" s="662"/>
      <c r="CR34" s="645">
        <v>636760</v>
      </c>
      <c r="CS34" s="646"/>
      <c r="CT34" s="646"/>
      <c r="CU34" s="646"/>
      <c r="CV34" s="646"/>
      <c r="CW34" s="646"/>
      <c r="CX34" s="646"/>
      <c r="CY34" s="647"/>
      <c r="CZ34" s="650">
        <v>15</v>
      </c>
      <c r="DA34" s="679"/>
      <c r="DB34" s="679"/>
      <c r="DC34" s="683"/>
      <c r="DD34" s="654">
        <v>505338</v>
      </c>
      <c r="DE34" s="646"/>
      <c r="DF34" s="646"/>
      <c r="DG34" s="646"/>
      <c r="DH34" s="646"/>
      <c r="DI34" s="646"/>
      <c r="DJ34" s="646"/>
      <c r="DK34" s="647"/>
      <c r="DL34" s="654">
        <v>378194</v>
      </c>
      <c r="DM34" s="646"/>
      <c r="DN34" s="646"/>
      <c r="DO34" s="646"/>
      <c r="DP34" s="646"/>
      <c r="DQ34" s="646"/>
      <c r="DR34" s="646"/>
      <c r="DS34" s="646"/>
      <c r="DT34" s="646"/>
      <c r="DU34" s="646"/>
      <c r="DV34" s="647"/>
      <c r="DW34" s="650">
        <v>15.1</v>
      </c>
      <c r="DX34" s="679"/>
      <c r="DY34" s="679"/>
      <c r="DZ34" s="679"/>
      <c r="EA34" s="679"/>
      <c r="EB34" s="679"/>
      <c r="EC34" s="680"/>
    </row>
    <row r="35" spans="2:133" ht="11.25" customHeight="1" x14ac:dyDescent="0.15">
      <c r="B35" s="642" t="s">
        <v>319</v>
      </c>
      <c r="C35" s="643"/>
      <c r="D35" s="643"/>
      <c r="E35" s="643"/>
      <c r="F35" s="643"/>
      <c r="G35" s="643"/>
      <c r="H35" s="643"/>
      <c r="I35" s="643"/>
      <c r="J35" s="643"/>
      <c r="K35" s="643"/>
      <c r="L35" s="643"/>
      <c r="M35" s="643"/>
      <c r="N35" s="643"/>
      <c r="O35" s="643"/>
      <c r="P35" s="643"/>
      <c r="Q35" s="644"/>
      <c r="R35" s="645">
        <v>69170</v>
      </c>
      <c r="S35" s="646"/>
      <c r="T35" s="646"/>
      <c r="U35" s="646"/>
      <c r="V35" s="646"/>
      <c r="W35" s="646"/>
      <c r="X35" s="646"/>
      <c r="Y35" s="647"/>
      <c r="Z35" s="648">
        <v>1.5</v>
      </c>
      <c r="AA35" s="648"/>
      <c r="AB35" s="648"/>
      <c r="AC35" s="648"/>
      <c r="AD35" s="649" t="s">
        <v>320</v>
      </c>
      <c r="AE35" s="649"/>
      <c r="AF35" s="649"/>
      <c r="AG35" s="649"/>
      <c r="AH35" s="649"/>
      <c r="AI35" s="649"/>
      <c r="AJ35" s="649"/>
      <c r="AK35" s="649"/>
      <c r="AL35" s="650" t="s">
        <v>126</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71989</v>
      </c>
      <c r="CS35" s="681"/>
      <c r="CT35" s="681"/>
      <c r="CU35" s="681"/>
      <c r="CV35" s="681"/>
      <c r="CW35" s="681"/>
      <c r="CX35" s="681"/>
      <c r="CY35" s="682"/>
      <c r="CZ35" s="650">
        <v>1.7</v>
      </c>
      <c r="DA35" s="679"/>
      <c r="DB35" s="679"/>
      <c r="DC35" s="683"/>
      <c r="DD35" s="654">
        <v>53822</v>
      </c>
      <c r="DE35" s="681"/>
      <c r="DF35" s="681"/>
      <c r="DG35" s="681"/>
      <c r="DH35" s="681"/>
      <c r="DI35" s="681"/>
      <c r="DJ35" s="681"/>
      <c r="DK35" s="682"/>
      <c r="DL35" s="654">
        <v>53822</v>
      </c>
      <c r="DM35" s="681"/>
      <c r="DN35" s="681"/>
      <c r="DO35" s="681"/>
      <c r="DP35" s="681"/>
      <c r="DQ35" s="681"/>
      <c r="DR35" s="681"/>
      <c r="DS35" s="681"/>
      <c r="DT35" s="681"/>
      <c r="DU35" s="681"/>
      <c r="DV35" s="682"/>
      <c r="DW35" s="650">
        <v>2.2000000000000002</v>
      </c>
      <c r="DX35" s="679"/>
      <c r="DY35" s="679"/>
      <c r="DZ35" s="679"/>
      <c r="EA35" s="679"/>
      <c r="EB35" s="679"/>
      <c r="EC35" s="680"/>
    </row>
    <row r="36" spans="2:133" ht="11.25" customHeight="1" x14ac:dyDescent="0.15">
      <c r="B36" s="642" t="s">
        <v>324</v>
      </c>
      <c r="C36" s="643"/>
      <c r="D36" s="643"/>
      <c r="E36" s="643"/>
      <c r="F36" s="643"/>
      <c r="G36" s="643"/>
      <c r="H36" s="643"/>
      <c r="I36" s="643"/>
      <c r="J36" s="643"/>
      <c r="K36" s="643"/>
      <c r="L36" s="643"/>
      <c r="M36" s="643"/>
      <c r="N36" s="643"/>
      <c r="O36" s="643"/>
      <c r="P36" s="643"/>
      <c r="Q36" s="644"/>
      <c r="R36" s="645">
        <v>348402</v>
      </c>
      <c r="S36" s="646"/>
      <c r="T36" s="646"/>
      <c r="U36" s="646"/>
      <c r="V36" s="646"/>
      <c r="W36" s="646"/>
      <c r="X36" s="646"/>
      <c r="Y36" s="647"/>
      <c r="Z36" s="648">
        <v>7.6</v>
      </c>
      <c r="AA36" s="648"/>
      <c r="AB36" s="648"/>
      <c r="AC36" s="648"/>
      <c r="AD36" s="649" t="s">
        <v>126</v>
      </c>
      <c r="AE36" s="649"/>
      <c r="AF36" s="649"/>
      <c r="AG36" s="649"/>
      <c r="AH36" s="649"/>
      <c r="AI36" s="649"/>
      <c r="AJ36" s="649"/>
      <c r="AK36" s="649"/>
      <c r="AL36" s="650" t="s">
        <v>126</v>
      </c>
      <c r="AM36" s="651"/>
      <c r="AN36" s="651"/>
      <c r="AO36" s="652"/>
      <c r="AP36" s="235"/>
      <c r="AQ36" s="719" t="s">
        <v>325</v>
      </c>
      <c r="AR36" s="720"/>
      <c r="AS36" s="720"/>
      <c r="AT36" s="720"/>
      <c r="AU36" s="720"/>
      <c r="AV36" s="720"/>
      <c r="AW36" s="720"/>
      <c r="AX36" s="720"/>
      <c r="AY36" s="721"/>
      <c r="AZ36" s="634">
        <v>582075</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74</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652274</v>
      </c>
      <c r="CS36" s="646"/>
      <c r="CT36" s="646"/>
      <c r="CU36" s="646"/>
      <c r="CV36" s="646"/>
      <c r="CW36" s="646"/>
      <c r="CX36" s="646"/>
      <c r="CY36" s="647"/>
      <c r="CZ36" s="650">
        <v>15.3</v>
      </c>
      <c r="DA36" s="679"/>
      <c r="DB36" s="679"/>
      <c r="DC36" s="683"/>
      <c r="DD36" s="654">
        <v>386564</v>
      </c>
      <c r="DE36" s="646"/>
      <c r="DF36" s="646"/>
      <c r="DG36" s="646"/>
      <c r="DH36" s="646"/>
      <c r="DI36" s="646"/>
      <c r="DJ36" s="646"/>
      <c r="DK36" s="647"/>
      <c r="DL36" s="654">
        <v>323430</v>
      </c>
      <c r="DM36" s="646"/>
      <c r="DN36" s="646"/>
      <c r="DO36" s="646"/>
      <c r="DP36" s="646"/>
      <c r="DQ36" s="646"/>
      <c r="DR36" s="646"/>
      <c r="DS36" s="646"/>
      <c r="DT36" s="646"/>
      <c r="DU36" s="646"/>
      <c r="DV36" s="647"/>
      <c r="DW36" s="650">
        <v>12.9</v>
      </c>
      <c r="DX36" s="679"/>
      <c r="DY36" s="679"/>
      <c r="DZ36" s="679"/>
      <c r="EA36" s="679"/>
      <c r="EB36" s="679"/>
      <c r="EC36" s="680"/>
    </row>
    <row r="37" spans="2:133" ht="11.25" customHeight="1" x14ac:dyDescent="0.15">
      <c r="B37" s="642" t="s">
        <v>328</v>
      </c>
      <c r="C37" s="643"/>
      <c r="D37" s="643"/>
      <c r="E37" s="643"/>
      <c r="F37" s="643"/>
      <c r="G37" s="643"/>
      <c r="H37" s="643"/>
      <c r="I37" s="643"/>
      <c r="J37" s="643"/>
      <c r="K37" s="643"/>
      <c r="L37" s="643"/>
      <c r="M37" s="643"/>
      <c r="N37" s="643"/>
      <c r="O37" s="643"/>
      <c r="P37" s="643"/>
      <c r="Q37" s="644"/>
      <c r="R37" s="645">
        <v>309863</v>
      </c>
      <c r="S37" s="646"/>
      <c r="T37" s="646"/>
      <c r="U37" s="646"/>
      <c r="V37" s="646"/>
      <c r="W37" s="646"/>
      <c r="X37" s="646"/>
      <c r="Y37" s="647"/>
      <c r="Z37" s="648">
        <v>6.8</v>
      </c>
      <c r="AA37" s="648"/>
      <c r="AB37" s="648"/>
      <c r="AC37" s="648"/>
      <c r="AD37" s="649" t="s">
        <v>231</v>
      </c>
      <c r="AE37" s="649"/>
      <c r="AF37" s="649"/>
      <c r="AG37" s="649"/>
      <c r="AH37" s="649"/>
      <c r="AI37" s="649"/>
      <c r="AJ37" s="649"/>
      <c r="AK37" s="649"/>
      <c r="AL37" s="650" t="s">
        <v>231</v>
      </c>
      <c r="AM37" s="651"/>
      <c r="AN37" s="651"/>
      <c r="AO37" s="652"/>
      <c r="AQ37" s="723" t="s">
        <v>329</v>
      </c>
      <c r="AR37" s="724"/>
      <c r="AS37" s="724"/>
      <c r="AT37" s="724"/>
      <c r="AU37" s="724"/>
      <c r="AV37" s="724"/>
      <c r="AW37" s="724"/>
      <c r="AX37" s="724"/>
      <c r="AY37" s="725"/>
      <c r="AZ37" s="645">
        <v>135328</v>
      </c>
      <c r="BA37" s="646"/>
      <c r="BB37" s="646"/>
      <c r="BC37" s="646"/>
      <c r="BD37" s="681"/>
      <c r="BE37" s="681"/>
      <c r="BF37" s="712"/>
      <c r="BG37" s="660" t="s">
        <v>330</v>
      </c>
      <c r="BH37" s="661"/>
      <c r="BI37" s="661"/>
      <c r="BJ37" s="661"/>
      <c r="BK37" s="661"/>
      <c r="BL37" s="661"/>
      <c r="BM37" s="661"/>
      <c r="BN37" s="661"/>
      <c r="BO37" s="661"/>
      <c r="BP37" s="661"/>
      <c r="BQ37" s="661"/>
      <c r="BR37" s="661"/>
      <c r="BS37" s="661"/>
      <c r="BT37" s="661"/>
      <c r="BU37" s="662"/>
      <c r="BV37" s="645">
        <v>5838</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283958</v>
      </c>
      <c r="CS37" s="681"/>
      <c r="CT37" s="681"/>
      <c r="CU37" s="681"/>
      <c r="CV37" s="681"/>
      <c r="CW37" s="681"/>
      <c r="CX37" s="681"/>
      <c r="CY37" s="682"/>
      <c r="CZ37" s="650">
        <v>6.7</v>
      </c>
      <c r="DA37" s="679"/>
      <c r="DB37" s="679"/>
      <c r="DC37" s="683"/>
      <c r="DD37" s="654">
        <v>170197</v>
      </c>
      <c r="DE37" s="681"/>
      <c r="DF37" s="681"/>
      <c r="DG37" s="681"/>
      <c r="DH37" s="681"/>
      <c r="DI37" s="681"/>
      <c r="DJ37" s="681"/>
      <c r="DK37" s="682"/>
      <c r="DL37" s="654">
        <v>150781</v>
      </c>
      <c r="DM37" s="681"/>
      <c r="DN37" s="681"/>
      <c r="DO37" s="681"/>
      <c r="DP37" s="681"/>
      <c r="DQ37" s="681"/>
      <c r="DR37" s="681"/>
      <c r="DS37" s="681"/>
      <c r="DT37" s="681"/>
      <c r="DU37" s="681"/>
      <c r="DV37" s="682"/>
      <c r="DW37" s="650">
        <v>6</v>
      </c>
      <c r="DX37" s="679"/>
      <c r="DY37" s="679"/>
      <c r="DZ37" s="679"/>
      <c r="EA37" s="679"/>
      <c r="EB37" s="679"/>
      <c r="EC37" s="680"/>
    </row>
    <row r="38" spans="2:133" ht="11.25" customHeight="1" x14ac:dyDescent="0.15">
      <c r="B38" s="642" t="s">
        <v>332</v>
      </c>
      <c r="C38" s="643"/>
      <c r="D38" s="643"/>
      <c r="E38" s="643"/>
      <c r="F38" s="643"/>
      <c r="G38" s="643"/>
      <c r="H38" s="643"/>
      <c r="I38" s="643"/>
      <c r="J38" s="643"/>
      <c r="K38" s="643"/>
      <c r="L38" s="643"/>
      <c r="M38" s="643"/>
      <c r="N38" s="643"/>
      <c r="O38" s="643"/>
      <c r="P38" s="643"/>
      <c r="Q38" s="644"/>
      <c r="R38" s="645">
        <v>37426</v>
      </c>
      <c r="S38" s="646"/>
      <c r="T38" s="646"/>
      <c r="U38" s="646"/>
      <c r="V38" s="646"/>
      <c r="W38" s="646"/>
      <c r="X38" s="646"/>
      <c r="Y38" s="647"/>
      <c r="Z38" s="648">
        <v>0.8</v>
      </c>
      <c r="AA38" s="648"/>
      <c r="AB38" s="648"/>
      <c r="AC38" s="648"/>
      <c r="AD38" s="649">
        <v>55</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55468</v>
      </c>
      <c r="BA38" s="646"/>
      <c r="BB38" s="646"/>
      <c r="BC38" s="646"/>
      <c r="BD38" s="681"/>
      <c r="BE38" s="681"/>
      <c r="BF38" s="712"/>
      <c r="BG38" s="660" t="s">
        <v>334</v>
      </c>
      <c r="BH38" s="661"/>
      <c r="BI38" s="661"/>
      <c r="BJ38" s="661"/>
      <c r="BK38" s="661"/>
      <c r="BL38" s="661"/>
      <c r="BM38" s="661"/>
      <c r="BN38" s="661"/>
      <c r="BO38" s="661"/>
      <c r="BP38" s="661"/>
      <c r="BQ38" s="661"/>
      <c r="BR38" s="661"/>
      <c r="BS38" s="661"/>
      <c r="BT38" s="661"/>
      <c r="BU38" s="662"/>
      <c r="BV38" s="645">
        <v>669</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526607</v>
      </c>
      <c r="CS38" s="646"/>
      <c r="CT38" s="646"/>
      <c r="CU38" s="646"/>
      <c r="CV38" s="646"/>
      <c r="CW38" s="646"/>
      <c r="CX38" s="646"/>
      <c r="CY38" s="647"/>
      <c r="CZ38" s="650">
        <v>12.4</v>
      </c>
      <c r="DA38" s="679"/>
      <c r="DB38" s="679"/>
      <c r="DC38" s="683"/>
      <c r="DD38" s="654">
        <v>479872</v>
      </c>
      <c r="DE38" s="646"/>
      <c r="DF38" s="646"/>
      <c r="DG38" s="646"/>
      <c r="DH38" s="646"/>
      <c r="DI38" s="646"/>
      <c r="DJ38" s="646"/>
      <c r="DK38" s="647"/>
      <c r="DL38" s="654">
        <v>465338</v>
      </c>
      <c r="DM38" s="646"/>
      <c r="DN38" s="646"/>
      <c r="DO38" s="646"/>
      <c r="DP38" s="646"/>
      <c r="DQ38" s="646"/>
      <c r="DR38" s="646"/>
      <c r="DS38" s="646"/>
      <c r="DT38" s="646"/>
      <c r="DU38" s="646"/>
      <c r="DV38" s="647"/>
      <c r="DW38" s="650">
        <v>18.600000000000001</v>
      </c>
      <c r="DX38" s="679"/>
      <c r="DY38" s="679"/>
      <c r="DZ38" s="679"/>
      <c r="EA38" s="679"/>
      <c r="EB38" s="679"/>
      <c r="EC38" s="680"/>
    </row>
    <row r="39" spans="2:133" ht="11.25" customHeight="1" x14ac:dyDescent="0.15">
      <c r="B39" s="642" t="s">
        <v>336</v>
      </c>
      <c r="C39" s="643"/>
      <c r="D39" s="643"/>
      <c r="E39" s="643"/>
      <c r="F39" s="643"/>
      <c r="G39" s="643"/>
      <c r="H39" s="643"/>
      <c r="I39" s="643"/>
      <c r="J39" s="643"/>
      <c r="K39" s="643"/>
      <c r="L39" s="643"/>
      <c r="M39" s="643"/>
      <c r="N39" s="643"/>
      <c r="O39" s="643"/>
      <c r="P39" s="643"/>
      <c r="Q39" s="644"/>
      <c r="R39" s="645">
        <v>333912</v>
      </c>
      <c r="S39" s="646"/>
      <c r="T39" s="646"/>
      <c r="U39" s="646"/>
      <c r="V39" s="646"/>
      <c r="W39" s="646"/>
      <c r="X39" s="646"/>
      <c r="Y39" s="647"/>
      <c r="Z39" s="648">
        <v>7.3</v>
      </c>
      <c r="AA39" s="648"/>
      <c r="AB39" s="648"/>
      <c r="AC39" s="648"/>
      <c r="AD39" s="649" t="s">
        <v>231</v>
      </c>
      <c r="AE39" s="649"/>
      <c r="AF39" s="649"/>
      <c r="AG39" s="649"/>
      <c r="AH39" s="649"/>
      <c r="AI39" s="649"/>
      <c r="AJ39" s="649"/>
      <c r="AK39" s="649"/>
      <c r="AL39" s="650" t="s">
        <v>231</v>
      </c>
      <c r="AM39" s="651"/>
      <c r="AN39" s="651"/>
      <c r="AO39" s="652"/>
      <c r="AQ39" s="723" t="s">
        <v>337</v>
      </c>
      <c r="AR39" s="724"/>
      <c r="AS39" s="724"/>
      <c r="AT39" s="724"/>
      <c r="AU39" s="724"/>
      <c r="AV39" s="724"/>
      <c r="AW39" s="724"/>
      <c r="AX39" s="724"/>
      <c r="AY39" s="725"/>
      <c r="AZ39" s="645" t="s">
        <v>231</v>
      </c>
      <c r="BA39" s="646"/>
      <c r="BB39" s="646"/>
      <c r="BC39" s="646"/>
      <c r="BD39" s="681"/>
      <c r="BE39" s="681"/>
      <c r="BF39" s="712"/>
      <c r="BG39" s="660" t="s">
        <v>338</v>
      </c>
      <c r="BH39" s="661"/>
      <c r="BI39" s="661"/>
      <c r="BJ39" s="661"/>
      <c r="BK39" s="661"/>
      <c r="BL39" s="661"/>
      <c r="BM39" s="661"/>
      <c r="BN39" s="661"/>
      <c r="BO39" s="661"/>
      <c r="BP39" s="661"/>
      <c r="BQ39" s="661"/>
      <c r="BR39" s="661"/>
      <c r="BS39" s="661"/>
      <c r="BT39" s="661"/>
      <c r="BU39" s="662"/>
      <c r="BV39" s="645">
        <v>1116</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440800</v>
      </c>
      <c r="CS39" s="681"/>
      <c r="CT39" s="681"/>
      <c r="CU39" s="681"/>
      <c r="CV39" s="681"/>
      <c r="CW39" s="681"/>
      <c r="CX39" s="681"/>
      <c r="CY39" s="682"/>
      <c r="CZ39" s="650">
        <v>10.4</v>
      </c>
      <c r="DA39" s="679"/>
      <c r="DB39" s="679"/>
      <c r="DC39" s="683"/>
      <c r="DD39" s="654">
        <v>430430</v>
      </c>
      <c r="DE39" s="681"/>
      <c r="DF39" s="681"/>
      <c r="DG39" s="681"/>
      <c r="DH39" s="681"/>
      <c r="DI39" s="681"/>
      <c r="DJ39" s="681"/>
      <c r="DK39" s="682"/>
      <c r="DL39" s="654" t="s">
        <v>231</v>
      </c>
      <c r="DM39" s="681"/>
      <c r="DN39" s="681"/>
      <c r="DO39" s="681"/>
      <c r="DP39" s="681"/>
      <c r="DQ39" s="681"/>
      <c r="DR39" s="681"/>
      <c r="DS39" s="681"/>
      <c r="DT39" s="681"/>
      <c r="DU39" s="681"/>
      <c r="DV39" s="682"/>
      <c r="DW39" s="650" t="s">
        <v>126</v>
      </c>
      <c r="DX39" s="679"/>
      <c r="DY39" s="679"/>
      <c r="DZ39" s="679"/>
      <c r="EA39" s="679"/>
      <c r="EB39" s="679"/>
      <c r="EC39" s="680"/>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126</v>
      </c>
      <c r="S40" s="646"/>
      <c r="T40" s="646"/>
      <c r="U40" s="646"/>
      <c r="V40" s="646"/>
      <c r="W40" s="646"/>
      <c r="X40" s="646"/>
      <c r="Y40" s="647"/>
      <c r="Z40" s="648" t="s">
        <v>126</v>
      </c>
      <c r="AA40" s="648"/>
      <c r="AB40" s="648"/>
      <c r="AC40" s="648"/>
      <c r="AD40" s="649" t="s">
        <v>126</v>
      </c>
      <c r="AE40" s="649"/>
      <c r="AF40" s="649"/>
      <c r="AG40" s="649"/>
      <c r="AH40" s="649"/>
      <c r="AI40" s="649"/>
      <c r="AJ40" s="649"/>
      <c r="AK40" s="649"/>
      <c r="AL40" s="650" t="s">
        <v>231</v>
      </c>
      <c r="AM40" s="651"/>
      <c r="AN40" s="651"/>
      <c r="AO40" s="652"/>
      <c r="AQ40" s="723" t="s">
        <v>341</v>
      </c>
      <c r="AR40" s="724"/>
      <c r="AS40" s="724"/>
      <c r="AT40" s="724"/>
      <c r="AU40" s="724"/>
      <c r="AV40" s="724"/>
      <c r="AW40" s="724"/>
      <c r="AX40" s="724"/>
      <c r="AY40" s="725"/>
      <c r="AZ40" s="645" t="s">
        <v>231</v>
      </c>
      <c r="BA40" s="646"/>
      <c r="BB40" s="646"/>
      <c r="BC40" s="646"/>
      <c r="BD40" s="681"/>
      <c r="BE40" s="681"/>
      <c r="BF40" s="712"/>
      <c r="BG40" s="726" t="s">
        <v>342</v>
      </c>
      <c r="BH40" s="727"/>
      <c r="BI40" s="727"/>
      <c r="BJ40" s="727"/>
      <c r="BK40" s="727"/>
      <c r="BL40" s="236"/>
      <c r="BM40" s="661" t="s">
        <v>343</v>
      </c>
      <c r="BN40" s="661"/>
      <c r="BO40" s="661"/>
      <c r="BP40" s="661"/>
      <c r="BQ40" s="661"/>
      <c r="BR40" s="661"/>
      <c r="BS40" s="661"/>
      <c r="BT40" s="661"/>
      <c r="BU40" s="662"/>
      <c r="BV40" s="645" t="s">
        <v>231</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4000</v>
      </c>
      <c r="CS40" s="646"/>
      <c r="CT40" s="646"/>
      <c r="CU40" s="646"/>
      <c r="CV40" s="646"/>
      <c r="CW40" s="646"/>
      <c r="CX40" s="646"/>
      <c r="CY40" s="647"/>
      <c r="CZ40" s="650">
        <v>0.1</v>
      </c>
      <c r="DA40" s="679"/>
      <c r="DB40" s="679"/>
      <c r="DC40" s="683"/>
      <c r="DD40" s="654" t="s">
        <v>126</v>
      </c>
      <c r="DE40" s="646"/>
      <c r="DF40" s="646"/>
      <c r="DG40" s="646"/>
      <c r="DH40" s="646"/>
      <c r="DI40" s="646"/>
      <c r="DJ40" s="646"/>
      <c r="DK40" s="647"/>
      <c r="DL40" s="654" t="s">
        <v>231</v>
      </c>
      <c r="DM40" s="646"/>
      <c r="DN40" s="646"/>
      <c r="DO40" s="646"/>
      <c r="DP40" s="646"/>
      <c r="DQ40" s="646"/>
      <c r="DR40" s="646"/>
      <c r="DS40" s="646"/>
      <c r="DT40" s="646"/>
      <c r="DU40" s="646"/>
      <c r="DV40" s="647"/>
      <c r="DW40" s="650" t="s">
        <v>126</v>
      </c>
      <c r="DX40" s="679"/>
      <c r="DY40" s="679"/>
      <c r="DZ40" s="679"/>
      <c r="EA40" s="679"/>
      <c r="EB40" s="679"/>
      <c r="EC40" s="680"/>
    </row>
    <row r="41" spans="2:133" ht="11.25" customHeight="1" x14ac:dyDescent="0.15">
      <c r="B41" s="642" t="s">
        <v>345</v>
      </c>
      <c r="C41" s="643"/>
      <c r="D41" s="643"/>
      <c r="E41" s="643"/>
      <c r="F41" s="643"/>
      <c r="G41" s="643"/>
      <c r="H41" s="643"/>
      <c r="I41" s="643"/>
      <c r="J41" s="643"/>
      <c r="K41" s="643"/>
      <c r="L41" s="643"/>
      <c r="M41" s="643"/>
      <c r="N41" s="643"/>
      <c r="O41" s="643"/>
      <c r="P41" s="643"/>
      <c r="Q41" s="644"/>
      <c r="R41" s="645">
        <v>72212</v>
      </c>
      <c r="S41" s="646"/>
      <c r="T41" s="646"/>
      <c r="U41" s="646"/>
      <c r="V41" s="646"/>
      <c r="W41" s="646"/>
      <c r="X41" s="646"/>
      <c r="Y41" s="647"/>
      <c r="Z41" s="648">
        <v>1.6</v>
      </c>
      <c r="AA41" s="648"/>
      <c r="AB41" s="648"/>
      <c r="AC41" s="648"/>
      <c r="AD41" s="649" t="s">
        <v>126</v>
      </c>
      <c r="AE41" s="649"/>
      <c r="AF41" s="649"/>
      <c r="AG41" s="649"/>
      <c r="AH41" s="649"/>
      <c r="AI41" s="649"/>
      <c r="AJ41" s="649"/>
      <c r="AK41" s="649"/>
      <c r="AL41" s="650" t="s">
        <v>231</v>
      </c>
      <c r="AM41" s="651"/>
      <c r="AN41" s="651"/>
      <c r="AO41" s="652"/>
      <c r="AQ41" s="723" t="s">
        <v>346</v>
      </c>
      <c r="AR41" s="724"/>
      <c r="AS41" s="724"/>
      <c r="AT41" s="724"/>
      <c r="AU41" s="724"/>
      <c r="AV41" s="724"/>
      <c r="AW41" s="724"/>
      <c r="AX41" s="724"/>
      <c r="AY41" s="725"/>
      <c r="AZ41" s="645">
        <v>200928</v>
      </c>
      <c r="BA41" s="646"/>
      <c r="BB41" s="646"/>
      <c r="BC41" s="646"/>
      <c r="BD41" s="681"/>
      <c r="BE41" s="681"/>
      <c r="BF41" s="712"/>
      <c r="BG41" s="726"/>
      <c r="BH41" s="727"/>
      <c r="BI41" s="727"/>
      <c r="BJ41" s="727"/>
      <c r="BK41" s="727"/>
      <c r="BL41" s="236"/>
      <c r="BM41" s="661" t="s">
        <v>347</v>
      </c>
      <c r="BN41" s="661"/>
      <c r="BO41" s="661"/>
      <c r="BP41" s="661"/>
      <c r="BQ41" s="661"/>
      <c r="BR41" s="661"/>
      <c r="BS41" s="661"/>
      <c r="BT41" s="661"/>
      <c r="BU41" s="662"/>
      <c r="BV41" s="645" t="s">
        <v>231</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126</v>
      </c>
      <c r="CS41" s="681"/>
      <c r="CT41" s="681"/>
      <c r="CU41" s="681"/>
      <c r="CV41" s="681"/>
      <c r="CW41" s="681"/>
      <c r="CX41" s="681"/>
      <c r="CY41" s="682"/>
      <c r="CZ41" s="650" t="s">
        <v>231</v>
      </c>
      <c r="DA41" s="679"/>
      <c r="DB41" s="679"/>
      <c r="DC41" s="683"/>
      <c r="DD41" s="654" t="s">
        <v>231</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349</v>
      </c>
      <c r="C42" s="687"/>
      <c r="D42" s="687"/>
      <c r="E42" s="687"/>
      <c r="F42" s="687"/>
      <c r="G42" s="687"/>
      <c r="H42" s="687"/>
      <c r="I42" s="687"/>
      <c r="J42" s="687"/>
      <c r="K42" s="687"/>
      <c r="L42" s="687"/>
      <c r="M42" s="687"/>
      <c r="N42" s="687"/>
      <c r="O42" s="687"/>
      <c r="P42" s="687"/>
      <c r="Q42" s="688"/>
      <c r="R42" s="730">
        <v>4570100</v>
      </c>
      <c r="S42" s="731"/>
      <c r="T42" s="731"/>
      <c r="U42" s="731"/>
      <c r="V42" s="731"/>
      <c r="W42" s="731"/>
      <c r="X42" s="731"/>
      <c r="Y42" s="739"/>
      <c r="Z42" s="740">
        <v>100</v>
      </c>
      <c r="AA42" s="740"/>
      <c r="AB42" s="740"/>
      <c r="AC42" s="740"/>
      <c r="AD42" s="741">
        <v>2429685</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190351</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t="s">
        <v>231</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558663</v>
      </c>
      <c r="CS42" s="646"/>
      <c r="CT42" s="646"/>
      <c r="CU42" s="646"/>
      <c r="CV42" s="646"/>
      <c r="CW42" s="646"/>
      <c r="CX42" s="646"/>
      <c r="CY42" s="647"/>
      <c r="CZ42" s="650">
        <v>13.1</v>
      </c>
      <c r="DA42" s="651"/>
      <c r="DB42" s="651"/>
      <c r="DC42" s="663"/>
      <c r="DD42" s="654">
        <v>113614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13228</v>
      </c>
      <c r="CS43" s="681"/>
      <c r="CT43" s="681"/>
      <c r="CU43" s="681"/>
      <c r="CV43" s="681"/>
      <c r="CW43" s="681"/>
      <c r="CX43" s="681"/>
      <c r="CY43" s="682"/>
      <c r="CZ43" s="650">
        <v>0.3</v>
      </c>
      <c r="DA43" s="679"/>
      <c r="DB43" s="679"/>
      <c r="DC43" s="683"/>
      <c r="DD43" s="654">
        <v>13228</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461988</v>
      </c>
      <c r="CS44" s="646"/>
      <c r="CT44" s="646"/>
      <c r="CU44" s="646"/>
      <c r="CV44" s="646"/>
      <c r="CW44" s="646"/>
      <c r="CX44" s="646"/>
      <c r="CY44" s="647"/>
      <c r="CZ44" s="650">
        <v>10.9</v>
      </c>
      <c r="DA44" s="651"/>
      <c r="DB44" s="651"/>
      <c r="DC44" s="663"/>
      <c r="DD44" s="654">
        <v>84699</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337018</v>
      </c>
      <c r="CS45" s="681"/>
      <c r="CT45" s="681"/>
      <c r="CU45" s="681"/>
      <c r="CV45" s="681"/>
      <c r="CW45" s="681"/>
      <c r="CX45" s="681"/>
      <c r="CY45" s="682"/>
      <c r="CZ45" s="650">
        <v>7.9</v>
      </c>
      <c r="DA45" s="679"/>
      <c r="DB45" s="679"/>
      <c r="DC45" s="683"/>
      <c r="DD45" s="654">
        <v>25223</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124247</v>
      </c>
      <c r="CS46" s="646"/>
      <c r="CT46" s="646"/>
      <c r="CU46" s="646"/>
      <c r="CV46" s="646"/>
      <c r="CW46" s="646"/>
      <c r="CX46" s="646"/>
      <c r="CY46" s="647"/>
      <c r="CZ46" s="650">
        <v>2.9</v>
      </c>
      <c r="DA46" s="651"/>
      <c r="DB46" s="651"/>
      <c r="DC46" s="663"/>
      <c r="DD46" s="654">
        <v>58753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96675</v>
      </c>
      <c r="CS47" s="681"/>
      <c r="CT47" s="681"/>
      <c r="CU47" s="681"/>
      <c r="CV47" s="681"/>
      <c r="CW47" s="681"/>
      <c r="CX47" s="681"/>
      <c r="CY47" s="682"/>
      <c r="CZ47" s="650">
        <v>2.2999999999999998</v>
      </c>
      <c r="DA47" s="679"/>
      <c r="DB47" s="679"/>
      <c r="DC47" s="683"/>
      <c r="DD47" s="654">
        <v>28915</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231</v>
      </c>
      <c r="CS48" s="646"/>
      <c r="CT48" s="646"/>
      <c r="CU48" s="646"/>
      <c r="CV48" s="646"/>
      <c r="CW48" s="646"/>
      <c r="CX48" s="646"/>
      <c r="CY48" s="647"/>
      <c r="CZ48" s="650" t="s">
        <v>126</v>
      </c>
      <c r="DA48" s="651"/>
      <c r="DB48" s="651"/>
      <c r="DC48" s="663"/>
      <c r="DD48" s="654" t="s">
        <v>126</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362</v>
      </c>
      <c r="CE49" s="687"/>
      <c r="CF49" s="687"/>
      <c r="CG49" s="687"/>
      <c r="CH49" s="687"/>
      <c r="CI49" s="687"/>
      <c r="CJ49" s="687"/>
      <c r="CK49" s="687"/>
      <c r="CL49" s="687"/>
      <c r="CM49" s="687"/>
      <c r="CN49" s="687"/>
      <c r="CO49" s="687"/>
      <c r="CP49" s="687"/>
      <c r="CQ49" s="688"/>
      <c r="CR49" s="730">
        <v>4249540</v>
      </c>
      <c r="CS49" s="716"/>
      <c r="CT49" s="716"/>
      <c r="CU49" s="716"/>
      <c r="CV49" s="716"/>
      <c r="CW49" s="716"/>
      <c r="CX49" s="716"/>
      <c r="CY49" s="747"/>
      <c r="CZ49" s="742">
        <v>100</v>
      </c>
      <c r="DA49" s="748"/>
      <c r="DB49" s="748"/>
      <c r="DC49" s="749"/>
      <c r="DD49" s="750">
        <v>3042050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AzvfvXPPm509mIBSUM5h06Cmh83A1o3ymlpYAYrmwPtNR9/1D/Vo3DPbHXY6RC7C7YUpj4n4n60TrrBMLusrhA==" saltValue="lCD0023Rxua6O/Pw1LV8Y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4570</v>
      </c>
      <c r="R7" s="781"/>
      <c r="S7" s="781"/>
      <c r="T7" s="781"/>
      <c r="U7" s="781"/>
      <c r="V7" s="781">
        <v>4250</v>
      </c>
      <c r="W7" s="781"/>
      <c r="X7" s="781"/>
      <c r="Y7" s="781"/>
      <c r="Z7" s="781"/>
      <c r="AA7" s="781">
        <v>320</v>
      </c>
      <c r="AB7" s="781"/>
      <c r="AC7" s="781"/>
      <c r="AD7" s="781"/>
      <c r="AE7" s="782"/>
      <c r="AF7" s="783">
        <v>311</v>
      </c>
      <c r="AG7" s="784"/>
      <c r="AH7" s="784"/>
      <c r="AI7" s="784"/>
      <c r="AJ7" s="785"/>
      <c r="AK7" s="821">
        <v>348</v>
      </c>
      <c r="AL7" s="822"/>
      <c r="AM7" s="822"/>
      <c r="AN7" s="822"/>
      <c r="AO7" s="822"/>
      <c r="AP7" s="822">
        <v>4420</v>
      </c>
      <c r="AQ7" s="822"/>
      <c r="AR7" s="822"/>
      <c r="AS7" s="822"/>
      <c r="AT7" s="822"/>
      <c r="AU7" s="823"/>
      <c r="AV7" s="823"/>
      <c r="AW7" s="823"/>
      <c r="AX7" s="823"/>
      <c r="AY7" s="824"/>
      <c r="AZ7" s="253"/>
      <c r="BA7" s="253"/>
      <c r="BB7" s="253"/>
      <c r="BC7" s="253"/>
      <c r="BD7" s="253"/>
      <c r="BE7" s="254"/>
      <c r="BF7" s="254"/>
      <c r="BG7" s="254"/>
      <c r="BH7" s="254"/>
      <c r="BI7" s="254"/>
      <c r="BJ7" s="254"/>
      <c r="BK7" s="254"/>
      <c r="BL7" s="254"/>
      <c r="BM7" s="254"/>
      <c r="BN7" s="254"/>
      <c r="BO7" s="254"/>
      <c r="BP7" s="254"/>
      <c r="BQ7" s="260">
        <v>1</v>
      </c>
      <c r="BR7" s="261"/>
      <c r="BS7" s="825" t="s">
        <v>582</v>
      </c>
      <c r="BT7" s="826"/>
      <c r="BU7" s="826"/>
      <c r="BV7" s="826"/>
      <c r="BW7" s="826"/>
      <c r="BX7" s="826"/>
      <c r="BY7" s="826"/>
      <c r="BZ7" s="826"/>
      <c r="CA7" s="826"/>
      <c r="CB7" s="826"/>
      <c r="CC7" s="826"/>
      <c r="CD7" s="826"/>
      <c r="CE7" s="826"/>
      <c r="CF7" s="826"/>
      <c r="CG7" s="827"/>
      <c r="CH7" s="817">
        <v>-4</v>
      </c>
      <c r="CI7" s="818"/>
      <c r="CJ7" s="818"/>
      <c r="CK7" s="818"/>
      <c r="CL7" s="819"/>
      <c r="CM7" s="817">
        <v>11</v>
      </c>
      <c r="CN7" s="818"/>
      <c r="CO7" s="818"/>
      <c r="CP7" s="818"/>
      <c r="CQ7" s="819"/>
      <c r="CR7" s="817">
        <v>36</v>
      </c>
      <c r="CS7" s="818"/>
      <c r="CT7" s="818"/>
      <c r="CU7" s="818"/>
      <c r="CV7" s="819"/>
      <c r="CW7" s="820" t="s">
        <v>581</v>
      </c>
      <c r="CX7" s="818"/>
      <c r="CY7" s="818"/>
      <c r="CZ7" s="818"/>
      <c r="DA7" s="819"/>
      <c r="DB7" s="817" t="s">
        <v>515</v>
      </c>
      <c r="DC7" s="818"/>
      <c r="DD7" s="818"/>
      <c r="DE7" s="818"/>
      <c r="DF7" s="819"/>
      <c r="DG7" s="817" t="s">
        <v>515</v>
      </c>
      <c r="DH7" s="818"/>
      <c r="DI7" s="818"/>
      <c r="DJ7" s="818"/>
      <c r="DK7" s="819"/>
      <c r="DL7" s="817" t="s">
        <v>515</v>
      </c>
      <c r="DM7" s="818"/>
      <c r="DN7" s="818"/>
      <c r="DO7" s="818"/>
      <c r="DP7" s="819"/>
      <c r="DQ7" s="817" t="s">
        <v>515</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8"/>
      <c r="CI8" s="829"/>
      <c r="CJ8" s="829"/>
      <c r="CK8" s="829"/>
      <c r="CL8" s="830"/>
      <c r="CM8" s="828"/>
      <c r="CN8" s="829"/>
      <c r="CO8" s="829"/>
      <c r="CP8" s="829"/>
      <c r="CQ8" s="830"/>
      <c r="CR8" s="828"/>
      <c r="CS8" s="829"/>
      <c r="CT8" s="829"/>
      <c r="CU8" s="829"/>
      <c r="CV8" s="830"/>
      <c r="CW8" s="828"/>
      <c r="CX8" s="829"/>
      <c r="CY8" s="829"/>
      <c r="CZ8" s="829"/>
      <c r="DA8" s="830"/>
      <c r="DB8" s="828"/>
      <c r="DC8" s="829"/>
      <c r="DD8" s="829"/>
      <c r="DE8" s="829"/>
      <c r="DF8" s="830"/>
      <c r="DG8" s="828"/>
      <c r="DH8" s="829"/>
      <c r="DI8" s="829"/>
      <c r="DJ8" s="829"/>
      <c r="DK8" s="830"/>
      <c r="DL8" s="828"/>
      <c r="DM8" s="829"/>
      <c r="DN8" s="829"/>
      <c r="DO8" s="829"/>
      <c r="DP8" s="830"/>
      <c r="DQ8" s="828"/>
      <c r="DR8" s="829"/>
      <c r="DS8" s="829"/>
      <c r="DT8" s="829"/>
      <c r="DU8" s="830"/>
      <c r="DV8" s="831"/>
      <c r="DW8" s="832"/>
      <c r="DX8" s="832"/>
      <c r="DY8" s="832"/>
      <c r="DZ8" s="833"/>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8"/>
      <c r="CI9" s="829"/>
      <c r="CJ9" s="829"/>
      <c r="CK9" s="829"/>
      <c r="CL9" s="830"/>
      <c r="CM9" s="828"/>
      <c r="CN9" s="829"/>
      <c r="CO9" s="829"/>
      <c r="CP9" s="829"/>
      <c r="CQ9" s="830"/>
      <c r="CR9" s="828"/>
      <c r="CS9" s="829"/>
      <c r="CT9" s="829"/>
      <c r="CU9" s="829"/>
      <c r="CV9" s="830"/>
      <c r="CW9" s="828"/>
      <c r="CX9" s="829"/>
      <c r="CY9" s="829"/>
      <c r="CZ9" s="829"/>
      <c r="DA9" s="830"/>
      <c r="DB9" s="828"/>
      <c r="DC9" s="829"/>
      <c r="DD9" s="829"/>
      <c r="DE9" s="829"/>
      <c r="DF9" s="830"/>
      <c r="DG9" s="828"/>
      <c r="DH9" s="829"/>
      <c r="DI9" s="829"/>
      <c r="DJ9" s="829"/>
      <c r="DK9" s="830"/>
      <c r="DL9" s="828"/>
      <c r="DM9" s="829"/>
      <c r="DN9" s="829"/>
      <c r="DO9" s="829"/>
      <c r="DP9" s="830"/>
      <c r="DQ9" s="828"/>
      <c r="DR9" s="829"/>
      <c r="DS9" s="829"/>
      <c r="DT9" s="829"/>
      <c r="DU9" s="830"/>
      <c r="DV9" s="831"/>
      <c r="DW9" s="832"/>
      <c r="DX9" s="832"/>
      <c r="DY9" s="832"/>
      <c r="DZ9" s="833"/>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8"/>
      <c r="CI10" s="829"/>
      <c r="CJ10" s="829"/>
      <c r="CK10" s="829"/>
      <c r="CL10" s="830"/>
      <c r="CM10" s="828"/>
      <c r="CN10" s="829"/>
      <c r="CO10" s="829"/>
      <c r="CP10" s="829"/>
      <c r="CQ10" s="830"/>
      <c r="CR10" s="828"/>
      <c r="CS10" s="829"/>
      <c r="CT10" s="829"/>
      <c r="CU10" s="829"/>
      <c r="CV10" s="830"/>
      <c r="CW10" s="828"/>
      <c r="CX10" s="829"/>
      <c r="CY10" s="829"/>
      <c r="CZ10" s="829"/>
      <c r="DA10" s="830"/>
      <c r="DB10" s="828"/>
      <c r="DC10" s="829"/>
      <c r="DD10" s="829"/>
      <c r="DE10" s="829"/>
      <c r="DF10" s="830"/>
      <c r="DG10" s="828"/>
      <c r="DH10" s="829"/>
      <c r="DI10" s="829"/>
      <c r="DJ10" s="829"/>
      <c r="DK10" s="830"/>
      <c r="DL10" s="828"/>
      <c r="DM10" s="829"/>
      <c r="DN10" s="829"/>
      <c r="DO10" s="829"/>
      <c r="DP10" s="830"/>
      <c r="DQ10" s="828"/>
      <c r="DR10" s="829"/>
      <c r="DS10" s="829"/>
      <c r="DT10" s="829"/>
      <c r="DU10" s="830"/>
      <c r="DV10" s="831"/>
      <c r="DW10" s="832"/>
      <c r="DX10" s="832"/>
      <c r="DY10" s="832"/>
      <c r="DZ10" s="833"/>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8"/>
      <c r="CI11" s="829"/>
      <c r="CJ11" s="829"/>
      <c r="CK11" s="829"/>
      <c r="CL11" s="830"/>
      <c r="CM11" s="828"/>
      <c r="CN11" s="829"/>
      <c r="CO11" s="829"/>
      <c r="CP11" s="829"/>
      <c r="CQ11" s="830"/>
      <c r="CR11" s="828"/>
      <c r="CS11" s="829"/>
      <c r="CT11" s="829"/>
      <c r="CU11" s="829"/>
      <c r="CV11" s="830"/>
      <c r="CW11" s="828"/>
      <c r="CX11" s="829"/>
      <c r="CY11" s="829"/>
      <c r="CZ11" s="829"/>
      <c r="DA11" s="830"/>
      <c r="DB11" s="828"/>
      <c r="DC11" s="829"/>
      <c r="DD11" s="829"/>
      <c r="DE11" s="829"/>
      <c r="DF11" s="830"/>
      <c r="DG11" s="828"/>
      <c r="DH11" s="829"/>
      <c r="DI11" s="829"/>
      <c r="DJ11" s="829"/>
      <c r="DK11" s="830"/>
      <c r="DL11" s="828"/>
      <c r="DM11" s="829"/>
      <c r="DN11" s="829"/>
      <c r="DO11" s="829"/>
      <c r="DP11" s="830"/>
      <c r="DQ11" s="828"/>
      <c r="DR11" s="829"/>
      <c r="DS11" s="829"/>
      <c r="DT11" s="829"/>
      <c r="DU11" s="830"/>
      <c r="DV11" s="831"/>
      <c r="DW11" s="832"/>
      <c r="DX11" s="832"/>
      <c r="DY11" s="832"/>
      <c r="DZ11" s="833"/>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8"/>
      <c r="CI12" s="829"/>
      <c r="CJ12" s="829"/>
      <c r="CK12" s="829"/>
      <c r="CL12" s="830"/>
      <c r="CM12" s="828"/>
      <c r="CN12" s="829"/>
      <c r="CO12" s="829"/>
      <c r="CP12" s="829"/>
      <c r="CQ12" s="830"/>
      <c r="CR12" s="828"/>
      <c r="CS12" s="829"/>
      <c r="CT12" s="829"/>
      <c r="CU12" s="829"/>
      <c r="CV12" s="830"/>
      <c r="CW12" s="828"/>
      <c r="CX12" s="829"/>
      <c r="CY12" s="829"/>
      <c r="CZ12" s="829"/>
      <c r="DA12" s="830"/>
      <c r="DB12" s="828"/>
      <c r="DC12" s="829"/>
      <c r="DD12" s="829"/>
      <c r="DE12" s="829"/>
      <c r="DF12" s="830"/>
      <c r="DG12" s="828"/>
      <c r="DH12" s="829"/>
      <c r="DI12" s="829"/>
      <c r="DJ12" s="829"/>
      <c r="DK12" s="830"/>
      <c r="DL12" s="828"/>
      <c r="DM12" s="829"/>
      <c r="DN12" s="829"/>
      <c r="DO12" s="829"/>
      <c r="DP12" s="830"/>
      <c r="DQ12" s="828"/>
      <c r="DR12" s="829"/>
      <c r="DS12" s="829"/>
      <c r="DT12" s="829"/>
      <c r="DU12" s="830"/>
      <c r="DV12" s="831"/>
      <c r="DW12" s="832"/>
      <c r="DX12" s="832"/>
      <c r="DY12" s="832"/>
      <c r="DZ12" s="833"/>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8"/>
      <c r="CI13" s="829"/>
      <c r="CJ13" s="829"/>
      <c r="CK13" s="829"/>
      <c r="CL13" s="830"/>
      <c r="CM13" s="828"/>
      <c r="CN13" s="829"/>
      <c r="CO13" s="829"/>
      <c r="CP13" s="829"/>
      <c r="CQ13" s="830"/>
      <c r="CR13" s="828"/>
      <c r="CS13" s="829"/>
      <c r="CT13" s="829"/>
      <c r="CU13" s="829"/>
      <c r="CV13" s="830"/>
      <c r="CW13" s="828"/>
      <c r="CX13" s="829"/>
      <c r="CY13" s="829"/>
      <c r="CZ13" s="829"/>
      <c r="DA13" s="830"/>
      <c r="DB13" s="828"/>
      <c r="DC13" s="829"/>
      <c r="DD13" s="829"/>
      <c r="DE13" s="829"/>
      <c r="DF13" s="830"/>
      <c r="DG13" s="828"/>
      <c r="DH13" s="829"/>
      <c r="DI13" s="829"/>
      <c r="DJ13" s="829"/>
      <c r="DK13" s="830"/>
      <c r="DL13" s="828"/>
      <c r="DM13" s="829"/>
      <c r="DN13" s="829"/>
      <c r="DO13" s="829"/>
      <c r="DP13" s="830"/>
      <c r="DQ13" s="828"/>
      <c r="DR13" s="829"/>
      <c r="DS13" s="829"/>
      <c r="DT13" s="829"/>
      <c r="DU13" s="830"/>
      <c r="DV13" s="831"/>
      <c r="DW13" s="832"/>
      <c r="DX13" s="832"/>
      <c r="DY13" s="832"/>
      <c r="DZ13" s="833"/>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8"/>
      <c r="CI14" s="829"/>
      <c r="CJ14" s="829"/>
      <c r="CK14" s="829"/>
      <c r="CL14" s="830"/>
      <c r="CM14" s="828"/>
      <c r="CN14" s="829"/>
      <c r="CO14" s="829"/>
      <c r="CP14" s="829"/>
      <c r="CQ14" s="830"/>
      <c r="CR14" s="828"/>
      <c r="CS14" s="829"/>
      <c r="CT14" s="829"/>
      <c r="CU14" s="829"/>
      <c r="CV14" s="830"/>
      <c r="CW14" s="828"/>
      <c r="CX14" s="829"/>
      <c r="CY14" s="829"/>
      <c r="CZ14" s="829"/>
      <c r="DA14" s="830"/>
      <c r="DB14" s="828"/>
      <c r="DC14" s="829"/>
      <c r="DD14" s="829"/>
      <c r="DE14" s="829"/>
      <c r="DF14" s="830"/>
      <c r="DG14" s="828"/>
      <c r="DH14" s="829"/>
      <c r="DI14" s="829"/>
      <c r="DJ14" s="829"/>
      <c r="DK14" s="830"/>
      <c r="DL14" s="828"/>
      <c r="DM14" s="829"/>
      <c r="DN14" s="829"/>
      <c r="DO14" s="829"/>
      <c r="DP14" s="830"/>
      <c r="DQ14" s="828"/>
      <c r="DR14" s="829"/>
      <c r="DS14" s="829"/>
      <c r="DT14" s="829"/>
      <c r="DU14" s="830"/>
      <c r="DV14" s="831"/>
      <c r="DW14" s="832"/>
      <c r="DX14" s="832"/>
      <c r="DY14" s="832"/>
      <c r="DZ14" s="833"/>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8"/>
      <c r="CI15" s="829"/>
      <c r="CJ15" s="829"/>
      <c r="CK15" s="829"/>
      <c r="CL15" s="830"/>
      <c r="CM15" s="828"/>
      <c r="CN15" s="829"/>
      <c r="CO15" s="829"/>
      <c r="CP15" s="829"/>
      <c r="CQ15" s="830"/>
      <c r="CR15" s="828"/>
      <c r="CS15" s="829"/>
      <c r="CT15" s="829"/>
      <c r="CU15" s="829"/>
      <c r="CV15" s="830"/>
      <c r="CW15" s="828"/>
      <c r="CX15" s="829"/>
      <c r="CY15" s="829"/>
      <c r="CZ15" s="829"/>
      <c r="DA15" s="830"/>
      <c r="DB15" s="828"/>
      <c r="DC15" s="829"/>
      <c r="DD15" s="829"/>
      <c r="DE15" s="829"/>
      <c r="DF15" s="830"/>
      <c r="DG15" s="828"/>
      <c r="DH15" s="829"/>
      <c r="DI15" s="829"/>
      <c r="DJ15" s="829"/>
      <c r="DK15" s="830"/>
      <c r="DL15" s="828"/>
      <c r="DM15" s="829"/>
      <c r="DN15" s="829"/>
      <c r="DO15" s="829"/>
      <c r="DP15" s="830"/>
      <c r="DQ15" s="828"/>
      <c r="DR15" s="829"/>
      <c r="DS15" s="829"/>
      <c r="DT15" s="829"/>
      <c r="DU15" s="830"/>
      <c r="DV15" s="831"/>
      <c r="DW15" s="832"/>
      <c r="DX15" s="832"/>
      <c r="DY15" s="832"/>
      <c r="DZ15" s="833"/>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8"/>
      <c r="CI16" s="829"/>
      <c r="CJ16" s="829"/>
      <c r="CK16" s="829"/>
      <c r="CL16" s="830"/>
      <c r="CM16" s="828"/>
      <c r="CN16" s="829"/>
      <c r="CO16" s="829"/>
      <c r="CP16" s="829"/>
      <c r="CQ16" s="830"/>
      <c r="CR16" s="828"/>
      <c r="CS16" s="829"/>
      <c r="CT16" s="829"/>
      <c r="CU16" s="829"/>
      <c r="CV16" s="830"/>
      <c r="CW16" s="828"/>
      <c r="CX16" s="829"/>
      <c r="CY16" s="829"/>
      <c r="CZ16" s="829"/>
      <c r="DA16" s="830"/>
      <c r="DB16" s="828"/>
      <c r="DC16" s="829"/>
      <c r="DD16" s="829"/>
      <c r="DE16" s="829"/>
      <c r="DF16" s="830"/>
      <c r="DG16" s="828"/>
      <c r="DH16" s="829"/>
      <c r="DI16" s="829"/>
      <c r="DJ16" s="829"/>
      <c r="DK16" s="830"/>
      <c r="DL16" s="828"/>
      <c r="DM16" s="829"/>
      <c r="DN16" s="829"/>
      <c r="DO16" s="829"/>
      <c r="DP16" s="830"/>
      <c r="DQ16" s="828"/>
      <c r="DR16" s="829"/>
      <c r="DS16" s="829"/>
      <c r="DT16" s="829"/>
      <c r="DU16" s="830"/>
      <c r="DV16" s="831"/>
      <c r="DW16" s="832"/>
      <c r="DX16" s="832"/>
      <c r="DY16" s="832"/>
      <c r="DZ16" s="833"/>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8"/>
      <c r="CI17" s="829"/>
      <c r="CJ17" s="829"/>
      <c r="CK17" s="829"/>
      <c r="CL17" s="830"/>
      <c r="CM17" s="828"/>
      <c r="CN17" s="829"/>
      <c r="CO17" s="829"/>
      <c r="CP17" s="829"/>
      <c r="CQ17" s="830"/>
      <c r="CR17" s="828"/>
      <c r="CS17" s="829"/>
      <c r="CT17" s="829"/>
      <c r="CU17" s="829"/>
      <c r="CV17" s="830"/>
      <c r="CW17" s="828"/>
      <c r="CX17" s="829"/>
      <c r="CY17" s="829"/>
      <c r="CZ17" s="829"/>
      <c r="DA17" s="830"/>
      <c r="DB17" s="828"/>
      <c r="DC17" s="829"/>
      <c r="DD17" s="829"/>
      <c r="DE17" s="829"/>
      <c r="DF17" s="830"/>
      <c r="DG17" s="828"/>
      <c r="DH17" s="829"/>
      <c r="DI17" s="829"/>
      <c r="DJ17" s="829"/>
      <c r="DK17" s="830"/>
      <c r="DL17" s="828"/>
      <c r="DM17" s="829"/>
      <c r="DN17" s="829"/>
      <c r="DO17" s="829"/>
      <c r="DP17" s="830"/>
      <c r="DQ17" s="828"/>
      <c r="DR17" s="829"/>
      <c r="DS17" s="829"/>
      <c r="DT17" s="829"/>
      <c r="DU17" s="830"/>
      <c r="DV17" s="831"/>
      <c r="DW17" s="832"/>
      <c r="DX17" s="832"/>
      <c r="DY17" s="832"/>
      <c r="DZ17" s="833"/>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8"/>
      <c r="CI18" s="829"/>
      <c r="CJ18" s="829"/>
      <c r="CK18" s="829"/>
      <c r="CL18" s="830"/>
      <c r="CM18" s="828"/>
      <c r="CN18" s="829"/>
      <c r="CO18" s="829"/>
      <c r="CP18" s="829"/>
      <c r="CQ18" s="830"/>
      <c r="CR18" s="828"/>
      <c r="CS18" s="829"/>
      <c r="CT18" s="829"/>
      <c r="CU18" s="829"/>
      <c r="CV18" s="830"/>
      <c r="CW18" s="828"/>
      <c r="CX18" s="829"/>
      <c r="CY18" s="829"/>
      <c r="CZ18" s="829"/>
      <c r="DA18" s="830"/>
      <c r="DB18" s="828"/>
      <c r="DC18" s="829"/>
      <c r="DD18" s="829"/>
      <c r="DE18" s="829"/>
      <c r="DF18" s="830"/>
      <c r="DG18" s="828"/>
      <c r="DH18" s="829"/>
      <c r="DI18" s="829"/>
      <c r="DJ18" s="829"/>
      <c r="DK18" s="830"/>
      <c r="DL18" s="828"/>
      <c r="DM18" s="829"/>
      <c r="DN18" s="829"/>
      <c r="DO18" s="829"/>
      <c r="DP18" s="830"/>
      <c r="DQ18" s="828"/>
      <c r="DR18" s="829"/>
      <c r="DS18" s="829"/>
      <c r="DT18" s="829"/>
      <c r="DU18" s="830"/>
      <c r="DV18" s="831"/>
      <c r="DW18" s="832"/>
      <c r="DX18" s="832"/>
      <c r="DY18" s="832"/>
      <c r="DZ18" s="833"/>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8"/>
      <c r="CI19" s="829"/>
      <c r="CJ19" s="829"/>
      <c r="CK19" s="829"/>
      <c r="CL19" s="830"/>
      <c r="CM19" s="828"/>
      <c r="CN19" s="829"/>
      <c r="CO19" s="829"/>
      <c r="CP19" s="829"/>
      <c r="CQ19" s="830"/>
      <c r="CR19" s="828"/>
      <c r="CS19" s="829"/>
      <c r="CT19" s="829"/>
      <c r="CU19" s="829"/>
      <c r="CV19" s="830"/>
      <c r="CW19" s="828"/>
      <c r="CX19" s="829"/>
      <c r="CY19" s="829"/>
      <c r="CZ19" s="829"/>
      <c r="DA19" s="830"/>
      <c r="DB19" s="828"/>
      <c r="DC19" s="829"/>
      <c r="DD19" s="829"/>
      <c r="DE19" s="829"/>
      <c r="DF19" s="830"/>
      <c r="DG19" s="828"/>
      <c r="DH19" s="829"/>
      <c r="DI19" s="829"/>
      <c r="DJ19" s="829"/>
      <c r="DK19" s="830"/>
      <c r="DL19" s="828"/>
      <c r="DM19" s="829"/>
      <c r="DN19" s="829"/>
      <c r="DO19" s="829"/>
      <c r="DP19" s="830"/>
      <c r="DQ19" s="828"/>
      <c r="DR19" s="829"/>
      <c r="DS19" s="829"/>
      <c r="DT19" s="829"/>
      <c r="DU19" s="830"/>
      <c r="DV19" s="831"/>
      <c r="DW19" s="832"/>
      <c r="DX19" s="832"/>
      <c r="DY19" s="832"/>
      <c r="DZ19" s="833"/>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8"/>
      <c r="CI20" s="829"/>
      <c r="CJ20" s="829"/>
      <c r="CK20" s="829"/>
      <c r="CL20" s="830"/>
      <c r="CM20" s="828"/>
      <c r="CN20" s="829"/>
      <c r="CO20" s="829"/>
      <c r="CP20" s="829"/>
      <c r="CQ20" s="830"/>
      <c r="CR20" s="828"/>
      <c r="CS20" s="829"/>
      <c r="CT20" s="829"/>
      <c r="CU20" s="829"/>
      <c r="CV20" s="830"/>
      <c r="CW20" s="828"/>
      <c r="CX20" s="829"/>
      <c r="CY20" s="829"/>
      <c r="CZ20" s="829"/>
      <c r="DA20" s="830"/>
      <c r="DB20" s="828"/>
      <c r="DC20" s="829"/>
      <c r="DD20" s="829"/>
      <c r="DE20" s="829"/>
      <c r="DF20" s="830"/>
      <c r="DG20" s="828"/>
      <c r="DH20" s="829"/>
      <c r="DI20" s="829"/>
      <c r="DJ20" s="829"/>
      <c r="DK20" s="830"/>
      <c r="DL20" s="828"/>
      <c r="DM20" s="829"/>
      <c r="DN20" s="829"/>
      <c r="DO20" s="829"/>
      <c r="DP20" s="830"/>
      <c r="DQ20" s="828"/>
      <c r="DR20" s="829"/>
      <c r="DS20" s="829"/>
      <c r="DT20" s="829"/>
      <c r="DU20" s="830"/>
      <c r="DV20" s="831"/>
      <c r="DW20" s="832"/>
      <c r="DX20" s="832"/>
      <c r="DY20" s="832"/>
      <c r="DZ20" s="833"/>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8"/>
      <c r="CI21" s="829"/>
      <c r="CJ21" s="829"/>
      <c r="CK21" s="829"/>
      <c r="CL21" s="830"/>
      <c r="CM21" s="828"/>
      <c r="CN21" s="829"/>
      <c r="CO21" s="829"/>
      <c r="CP21" s="829"/>
      <c r="CQ21" s="830"/>
      <c r="CR21" s="828"/>
      <c r="CS21" s="829"/>
      <c r="CT21" s="829"/>
      <c r="CU21" s="829"/>
      <c r="CV21" s="830"/>
      <c r="CW21" s="828"/>
      <c r="CX21" s="829"/>
      <c r="CY21" s="829"/>
      <c r="CZ21" s="829"/>
      <c r="DA21" s="830"/>
      <c r="DB21" s="828"/>
      <c r="DC21" s="829"/>
      <c r="DD21" s="829"/>
      <c r="DE21" s="829"/>
      <c r="DF21" s="830"/>
      <c r="DG21" s="828"/>
      <c r="DH21" s="829"/>
      <c r="DI21" s="829"/>
      <c r="DJ21" s="829"/>
      <c r="DK21" s="830"/>
      <c r="DL21" s="828"/>
      <c r="DM21" s="829"/>
      <c r="DN21" s="829"/>
      <c r="DO21" s="829"/>
      <c r="DP21" s="830"/>
      <c r="DQ21" s="828"/>
      <c r="DR21" s="829"/>
      <c r="DS21" s="829"/>
      <c r="DT21" s="829"/>
      <c r="DU21" s="830"/>
      <c r="DV21" s="831"/>
      <c r="DW21" s="832"/>
      <c r="DX21" s="832"/>
      <c r="DY21" s="832"/>
      <c r="DZ21" s="833"/>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4"/>
      <c r="R22" s="835"/>
      <c r="S22" s="835"/>
      <c r="T22" s="835"/>
      <c r="U22" s="835"/>
      <c r="V22" s="835"/>
      <c r="W22" s="835"/>
      <c r="X22" s="835"/>
      <c r="Y22" s="835"/>
      <c r="Z22" s="835"/>
      <c r="AA22" s="835"/>
      <c r="AB22" s="835"/>
      <c r="AC22" s="835"/>
      <c r="AD22" s="835"/>
      <c r="AE22" s="836"/>
      <c r="AF22" s="807"/>
      <c r="AG22" s="808"/>
      <c r="AH22" s="808"/>
      <c r="AI22" s="808"/>
      <c r="AJ22" s="809"/>
      <c r="AK22" s="849"/>
      <c r="AL22" s="850"/>
      <c r="AM22" s="850"/>
      <c r="AN22" s="850"/>
      <c r="AO22" s="850"/>
      <c r="AP22" s="850"/>
      <c r="AQ22" s="850"/>
      <c r="AR22" s="850"/>
      <c r="AS22" s="850"/>
      <c r="AT22" s="850"/>
      <c r="AU22" s="851"/>
      <c r="AV22" s="851"/>
      <c r="AW22" s="851"/>
      <c r="AX22" s="851"/>
      <c r="AY22" s="852"/>
      <c r="AZ22" s="853" t="s">
        <v>386</v>
      </c>
      <c r="BA22" s="853"/>
      <c r="BB22" s="853"/>
      <c r="BC22" s="853"/>
      <c r="BD22" s="854"/>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8"/>
      <c r="CI22" s="829"/>
      <c r="CJ22" s="829"/>
      <c r="CK22" s="829"/>
      <c r="CL22" s="830"/>
      <c r="CM22" s="828"/>
      <c r="CN22" s="829"/>
      <c r="CO22" s="829"/>
      <c r="CP22" s="829"/>
      <c r="CQ22" s="830"/>
      <c r="CR22" s="828"/>
      <c r="CS22" s="829"/>
      <c r="CT22" s="829"/>
      <c r="CU22" s="829"/>
      <c r="CV22" s="830"/>
      <c r="CW22" s="828"/>
      <c r="CX22" s="829"/>
      <c r="CY22" s="829"/>
      <c r="CZ22" s="829"/>
      <c r="DA22" s="830"/>
      <c r="DB22" s="828"/>
      <c r="DC22" s="829"/>
      <c r="DD22" s="829"/>
      <c r="DE22" s="829"/>
      <c r="DF22" s="830"/>
      <c r="DG22" s="828"/>
      <c r="DH22" s="829"/>
      <c r="DI22" s="829"/>
      <c r="DJ22" s="829"/>
      <c r="DK22" s="830"/>
      <c r="DL22" s="828"/>
      <c r="DM22" s="829"/>
      <c r="DN22" s="829"/>
      <c r="DO22" s="829"/>
      <c r="DP22" s="830"/>
      <c r="DQ22" s="828"/>
      <c r="DR22" s="829"/>
      <c r="DS22" s="829"/>
      <c r="DT22" s="829"/>
      <c r="DU22" s="830"/>
      <c r="DV22" s="831"/>
      <c r="DW22" s="832"/>
      <c r="DX22" s="832"/>
      <c r="DY22" s="832"/>
      <c r="DZ22" s="833"/>
      <c r="EA22" s="255"/>
    </row>
    <row r="23" spans="1:131" s="256" customFormat="1" ht="26.25" customHeight="1" thickBot="1" x14ac:dyDescent="0.2">
      <c r="A23" s="265" t="s">
        <v>387</v>
      </c>
      <c r="B23" s="837" t="s">
        <v>388</v>
      </c>
      <c r="C23" s="838"/>
      <c r="D23" s="838"/>
      <c r="E23" s="838"/>
      <c r="F23" s="838"/>
      <c r="G23" s="838"/>
      <c r="H23" s="838"/>
      <c r="I23" s="838"/>
      <c r="J23" s="838"/>
      <c r="K23" s="838"/>
      <c r="L23" s="838"/>
      <c r="M23" s="838"/>
      <c r="N23" s="838"/>
      <c r="O23" s="838"/>
      <c r="P23" s="839"/>
      <c r="Q23" s="840">
        <v>4570</v>
      </c>
      <c r="R23" s="841"/>
      <c r="S23" s="841"/>
      <c r="T23" s="841"/>
      <c r="U23" s="841"/>
      <c r="V23" s="841">
        <v>4250</v>
      </c>
      <c r="W23" s="841"/>
      <c r="X23" s="841"/>
      <c r="Y23" s="841"/>
      <c r="Z23" s="841"/>
      <c r="AA23" s="841">
        <v>320</v>
      </c>
      <c r="AB23" s="841"/>
      <c r="AC23" s="841"/>
      <c r="AD23" s="841"/>
      <c r="AE23" s="842"/>
      <c r="AF23" s="843">
        <v>311</v>
      </c>
      <c r="AG23" s="841"/>
      <c r="AH23" s="841"/>
      <c r="AI23" s="841"/>
      <c r="AJ23" s="844"/>
      <c r="AK23" s="845"/>
      <c r="AL23" s="846"/>
      <c r="AM23" s="846"/>
      <c r="AN23" s="846"/>
      <c r="AO23" s="846"/>
      <c r="AP23" s="841">
        <v>4420</v>
      </c>
      <c r="AQ23" s="841"/>
      <c r="AR23" s="841"/>
      <c r="AS23" s="841"/>
      <c r="AT23" s="841"/>
      <c r="AU23" s="847"/>
      <c r="AV23" s="847"/>
      <c r="AW23" s="847"/>
      <c r="AX23" s="847"/>
      <c r="AY23" s="848"/>
      <c r="AZ23" s="856" t="s">
        <v>389</v>
      </c>
      <c r="BA23" s="857"/>
      <c r="BB23" s="857"/>
      <c r="BC23" s="857"/>
      <c r="BD23" s="858"/>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8"/>
      <c r="CI23" s="829"/>
      <c r="CJ23" s="829"/>
      <c r="CK23" s="829"/>
      <c r="CL23" s="830"/>
      <c r="CM23" s="828"/>
      <c r="CN23" s="829"/>
      <c r="CO23" s="829"/>
      <c r="CP23" s="829"/>
      <c r="CQ23" s="830"/>
      <c r="CR23" s="828"/>
      <c r="CS23" s="829"/>
      <c r="CT23" s="829"/>
      <c r="CU23" s="829"/>
      <c r="CV23" s="830"/>
      <c r="CW23" s="828"/>
      <c r="CX23" s="829"/>
      <c r="CY23" s="829"/>
      <c r="CZ23" s="829"/>
      <c r="DA23" s="830"/>
      <c r="DB23" s="828"/>
      <c r="DC23" s="829"/>
      <c r="DD23" s="829"/>
      <c r="DE23" s="829"/>
      <c r="DF23" s="830"/>
      <c r="DG23" s="828"/>
      <c r="DH23" s="829"/>
      <c r="DI23" s="829"/>
      <c r="DJ23" s="829"/>
      <c r="DK23" s="830"/>
      <c r="DL23" s="828"/>
      <c r="DM23" s="829"/>
      <c r="DN23" s="829"/>
      <c r="DO23" s="829"/>
      <c r="DP23" s="830"/>
      <c r="DQ23" s="828"/>
      <c r="DR23" s="829"/>
      <c r="DS23" s="829"/>
      <c r="DT23" s="829"/>
      <c r="DU23" s="830"/>
      <c r="DV23" s="831"/>
      <c r="DW23" s="832"/>
      <c r="DX23" s="832"/>
      <c r="DY23" s="832"/>
      <c r="DZ23" s="833"/>
      <c r="EA23" s="255"/>
    </row>
    <row r="24" spans="1:131" s="256" customFormat="1" ht="26.25" customHeight="1" x14ac:dyDescent="0.15">
      <c r="A24" s="855" t="s">
        <v>390</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8"/>
      <c r="CI24" s="829"/>
      <c r="CJ24" s="829"/>
      <c r="CK24" s="829"/>
      <c r="CL24" s="830"/>
      <c r="CM24" s="828"/>
      <c r="CN24" s="829"/>
      <c r="CO24" s="829"/>
      <c r="CP24" s="829"/>
      <c r="CQ24" s="830"/>
      <c r="CR24" s="828"/>
      <c r="CS24" s="829"/>
      <c r="CT24" s="829"/>
      <c r="CU24" s="829"/>
      <c r="CV24" s="830"/>
      <c r="CW24" s="828"/>
      <c r="CX24" s="829"/>
      <c r="CY24" s="829"/>
      <c r="CZ24" s="829"/>
      <c r="DA24" s="830"/>
      <c r="DB24" s="828"/>
      <c r="DC24" s="829"/>
      <c r="DD24" s="829"/>
      <c r="DE24" s="829"/>
      <c r="DF24" s="830"/>
      <c r="DG24" s="828"/>
      <c r="DH24" s="829"/>
      <c r="DI24" s="829"/>
      <c r="DJ24" s="829"/>
      <c r="DK24" s="830"/>
      <c r="DL24" s="828"/>
      <c r="DM24" s="829"/>
      <c r="DN24" s="829"/>
      <c r="DO24" s="829"/>
      <c r="DP24" s="830"/>
      <c r="DQ24" s="828"/>
      <c r="DR24" s="829"/>
      <c r="DS24" s="829"/>
      <c r="DT24" s="829"/>
      <c r="DU24" s="830"/>
      <c r="DV24" s="831"/>
      <c r="DW24" s="832"/>
      <c r="DX24" s="832"/>
      <c r="DY24" s="832"/>
      <c r="DZ24" s="833"/>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8"/>
      <c r="CI25" s="829"/>
      <c r="CJ25" s="829"/>
      <c r="CK25" s="829"/>
      <c r="CL25" s="830"/>
      <c r="CM25" s="828"/>
      <c r="CN25" s="829"/>
      <c r="CO25" s="829"/>
      <c r="CP25" s="829"/>
      <c r="CQ25" s="830"/>
      <c r="CR25" s="828"/>
      <c r="CS25" s="829"/>
      <c r="CT25" s="829"/>
      <c r="CU25" s="829"/>
      <c r="CV25" s="830"/>
      <c r="CW25" s="828"/>
      <c r="CX25" s="829"/>
      <c r="CY25" s="829"/>
      <c r="CZ25" s="829"/>
      <c r="DA25" s="830"/>
      <c r="DB25" s="828"/>
      <c r="DC25" s="829"/>
      <c r="DD25" s="829"/>
      <c r="DE25" s="829"/>
      <c r="DF25" s="830"/>
      <c r="DG25" s="828"/>
      <c r="DH25" s="829"/>
      <c r="DI25" s="829"/>
      <c r="DJ25" s="829"/>
      <c r="DK25" s="830"/>
      <c r="DL25" s="828"/>
      <c r="DM25" s="829"/>
      <c r="DN25" s="829"/>
      <c r="DO25" s="829"/>
      <c r="DP25" s="830"/>
      <c r="DQ25" s="828"/>
      <c r="DR25" s="829"/>
      <c r="DS25" s="829"/>
      <c r="DT25" s="829"/>
      <c r="DU25" s="830"/>
      <c r="DV25" s="831"/>
      <c r="DW25" s="832"/>
      <c r="DX25" s="832"/>
      <c r="DY25" s="832"/>
      <c r="DZ25" s="833"/>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9" t="s">
        <v>395</v>
      </c>
      <c r="AG26" s="860"/>
      <c r="AH26" s="860"/>
      <c r="AI26" s="860"/>
      <c r="AJ26" s="861"/>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8"/>
      <c r="CI26" s="829"/>
      <c r="CJ26" s="829"/>
      <c r="CK26" s="829"/>
      <c r="CL26" s="830"/>
      <c r="CM26" s="828"/>
      <c r="CN26" s="829"/>
      <c r="CO26" s="829"/>
      <c r="CP26" s="829"/>
      <c r="CQ26" s="830"/>
      <c r="CR26" s="828"/>
      <c r="CS26" s="829"/>
      <c r="CT26" s="829"/>
      <c r="CU26" s="829"/>
      <c r="CV26" s="830"/>
      <c r="CW26" s="828"/>
      <c r="CX26" s="829"/>
      <c r="CY26" s="829"/>
      <c r="CZ26" s="829"/>
      <c r="DA26" s="830"/>
      <c r="DB26" s="828"/>
      <c r="DC26" s="829"/>
      <c r="DD26" s="829"/>
      <c r="DE26" s="829"/>
      <c r="DF26" s="830"/>
      <c r="DG26" s="828"/>
      <c r="DH26" s="829"/>
      <c r="DI26" s="829"/>
      <c r="DJ26" s="829"/>
      <c r="DK26" s="830"/>
      <c r="DL26" s="828"/>
      <c r="DM26" s="829"/>
      <c r="DN26" s="829"/>
      <c r="DO26" s="829"/>
      <c r="DP26" s="830"/>
      <c r="DQ26" s="828"/>
      <c r="DR26" s="829"/>
      <c r="DS26" s="829"/>
      <c r="DT26" s="829"/>
      <c r="DU26" s="830"/>
      <c r="DV26" s="831"/>
      <c r="DW26" s="832"/>
      <c r="DX26" s="832"/>
      <c r="DY26" s="832"/>
      <c r="DZ26" s="833"/>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2"/>
      <c r="AG27" s="863"/>
      <c r="AH27" s="863"/>
      <c r="AI27" s="863"/>
      <c r="AJ27" s="864"/>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8"/>
      <c r="CI27" s="829"/>
      <c r="CJ27" s="829"/>
      <c r="CK27" s="829"/>
      <c r="CL27" s="830"/>
      <c r="CM27" s="828"/>
      <c r="CN27" s="829"/>
      <c r="CO27" s="829"/>
      <c r="CP27" s="829"/>
      <c r="CQ27" s="830"/>
      <c r="CR27" s="828"/>
      <c r="CS27" s="829"/>
      <c r="CT27" s="829"/>
      <c r="CU27" s="829"/>
      <c r="CV27" s="830"/>
      <c r="CW27" s="828"/>
      <c r="CX27" s="829"/>
      <c r="CY27" s="829"/>
      <c r="CZ27" s="829"/>
      <c r="DA27" s="830"/>
      <c r="DB27" s="828"/>
      <c r="DC27" s="829"/>
      <c r="DD27" s="829"/>
      <c r="DE27" s="829"/>
      <c r="DF27" s="830"/>
      <c r="DG27" s="828"/>
      <c r="DH27" s="829"/>
      <c r="DI27" s="829"/>
      <c r="DJ27" s="829"/>
      <c r="DK27" s="830"/>
      <c r="DL27" s="828"/>
      <c r="DM27" s="829"/>
      <c r="DN27" s="829"/>
      <c r="DO27" s="829"/>
      <c r="DP27" s="830"/>
      <c r="DQ27" s="828"/>
      <c r="DR27" s="829"/>
      <c r="DS27" s="829"/>
      <c r="DT27" s="829"/>
      <c r="DU27" s="830"/>
      <c r="DV27" s="831"/>
      <c r="DW27" s="832"/>
      <c r="DX27" s="832"/>
      <c r="DY27" s="832"/>
      <c r="DZ27" s="833"/>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70">
        <v>364</v>
      </c>
      <c r="R28" s="871"/>
      <c r="S28" s="871"/>
      <c r="T28" s="871"/>
      <c r="U28" s="871"/>
      <c r="V28" s="871">
        <v>357</v>
      </c>
      <c r="W28" s="871"/>
      <c r="X28" s="871"/>
      <c r="Y28" s="871"/>
      <c r="Z28" s="871"/>
      <c r="AA28" s="871">
        <v>7</v>
      </c>
      <c r="AB28" s="871"/>
      <c r="AC28" s="871"/>
      <c r="AD28" s="871"/>
      <c r="AE28" s="872"/>
      <c r="AF28" s="873">
        <v>7</v>
      </c>
      <c r="AG28" s="871"/>
      <c r="AH28" s="871"/>
      <c r="AI28" s="871"/>
      <c r="AJ28" s="874"/>
      <c r="AK28" s="875">
        <v>206</v>
      </c>
      <c r="AL28" s="865"/>
      <c r="AM28" s="865"/>
      <c r="AN28" s="865"/>
      <c r="AO28" s="865"/>
      <c r="AP28" s="865">
        <v>116</v>
      </c>
      <c r="AQ28" s="865"/>
      <c r="AR28" s="865"/>
      <c r="AS28" s="865"/>
      <c r="AT28" s="865"/>
      <c r="AU28" s="865">
        <v>116</v>
      </c>
      <c r="AV28" s="865"/>
      <c r="AW28" s="865"/>
      <c r="AX28" s="865"/>
      <c r="AY28" s="865"/>
      <c r="AZ28" s="866" t="s">
        <v>581</v>
      </c>
      <c r="BA28" s="867"/>
      <c r="BB28" s="867"/>
      <c r="BC28" s="867"/>
      <c r="BD28" s="867"/>
      <c r="BE28" s="868"/>
      <c r="BF28" s="868"/>
      <c r="BG28" s="868"/>
      <c r="BH28" s="868"/>
      <c r="BI28" s="869"/>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8"/>
      <c r="CI28" s="829"/>
      <c r="CJ28" s="829"/>
      <c r="CK28" s="829"/>
      <c r="CL28" s="830"/>
      <c r="CM28" s="828"/>
      <c r="CN28" s="829"/>
      <c r="CO28" s="829"/>
      <c r="CP28" s="829"/>
      <c r="CQ28" s="830"/>
      <c r="CR28" s="828"/>
      <c r="CS28" s="829"/>
      <c r="CT28" s="829"/>
      <c r="CU28" s="829"/>
      <c r="CV28" s="830"/>
      <c r="CW28" s="828"/>
      <c r="CX28" s="829"/>
      <c r="CY28" s="829"/>
      <c r="CZ28" s="829"/>
      <c r="DA28" s="830"/>
      <c r="DB28" s="828"/>
      <c r="DC28" s="829"/>
      <c r="DD28" s="829"/>
      <c r="DE28" s="829"/>
      <c r="DF28" s="830"/>
      <c r="DG28" s="828"/>
      <c r="DH28" s="829"/>
      <c r="DI28" s="829"/>
      <c r="DJ28" s="829"/>
      <c r="DK28" s="830"/>
      <c r="DL28" s="828"/>
      <c r="DM28" s="829"/>
      <c r="DN28" s="829"/>
      <c r="DO28" s="829"/>
      <c r="DP28" s="830"/>
      <c r="DQ28" s="828"/>
      <c r="DR28" s="829"/>
      <c r="DS28" s="829"/>
      <c r="DT28" s="829"/>
      <c r="DU28" s="830"/>
      <c r="DV28" s="831"/>
      <c r="DW28" s="832"/>
      <c r="DX28" s="832"/>
      <c r="DY28" s="832"/>
      <c r="DZ28" s="833"/>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838</v>
      </c>
      <c r="R29" s="805"/>
      <c r="S29" s="805"/>
      <c r="T29" s="805"/>
      <c r="U29" s="805"/>
      <c r="V29" s="805">
        <v>808</v>
      </c>
      <c r="W29" s="805"/>
      <c r="X29" s="805"/>
      <c r="Y29" s="805"/>
      <c r="Z29" s="805"/>
      <c r="AA29" s="805">
        <v>30</v>
      </c>
      <c r="AB29" s="805"/>
      <c r="AC29" s="805"/>
      <c r="AD29" s="805"/>
      <c r="AE29" s="806"/>
      <c r="AF29" s="807">
        <v>30</v>
      </c>
      <c r="AG29" s="808"/>
      <c r="AH29" s="808"/>
      <c r="AI29" s="808"/>
      <c r="AJ29" s="809"/>
      <c r="AK29" s="878">
        <v>136</v>
      </c>
      <c r="AL29" s="867"/>
      <c r="AM29" s="867"/>
      <c r="AN29" s="867"/>
      <c r="AO29" s="867"/>
      <c r="AP29" s="866" t="s">
        <v>581</v>
      </c>
      <c r="AQ29" s="867"/>
      <c r="AR29" s="867"/>
      <c r="AS29" s="867"/>
      <c r="AT29" s="867"/>
      <c r="AU29" s="866" t="s">
        <v>581</v>
      </c>
      <c r="AV29" s="867"/>
      <c r="AW29" s="867"/>
      <c r="AX29" s="867"/>
      <c r="AY29" s="867"/>
      <c r="AZ29" s="866" t="s">
        <v>581</v>
      </c>
      <c r="BA29" s="867"/>
      <c r="BB29" s="867"/>
      <c r="BC29" s="867"/>
      <c r="BD29" s="867"/>
      <c r="BE29" s="876"/>
      <c r="BF29" s="876"/>
      <c r="BG29" s="876"/>
      <c r="BH29" s="876"/>
      <c r="BI29" s="877"/>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8"/>
      <c r="CI29" s="829"/>
      <c r="CJ29" s="829"/>
      <c r="CK29" s="829"/>
      <c r="CL29" s="830"/>
      <c r="CM29" s="828"/>
      <c r="CN29" s="829"/>
      <c r="CO29" s="829"/>
      <c r="CP29" s="829"/>
      <c r="CQ29" s="830"/>
      <c r="CR29" s="828"/>
      <c r="CS29" s="829"/>
      <c r="CT29" s="829"/>
      <c r="CU29" s="829"/>
      <c r="CV29" s="830"/>
      <c r="CW29" s="828"/>
      <c r="CX29" s="829"/>
      <c r="CY29" s="829"/>
      <c r="CZ29" s="829"/>
      <c r="DA29" s="830"/>
      <c r="DB29" s="828"/>
      <c r="DC29" s="829"/>
      <c r="DD29" s="829"/>
      <c r="DE29" s="829"/>
      <c r="DF29" s="830"/>
      <c r="DG29" s="828"/>
      <c r="DH29" s="829"/>
      <c r="DI29" s="829"/>
      <c r="DJ29" s="829"/>
      <c r="DK29" s="830"/>
      <c r="DL29" s="828"/>
      <c r="DM29" s="829"/>
      <c r="DN29" s="829"/>
      <c r="DO29" s="829"/>
      <c r="DP29" s="830"/>
      <c r="DQ29" s="828"/>
      <c r="DR29" s="829"/>
      <c r="DS29" s="829"/>
      <c r="DT29" s="829"/>
      <c r="DU29" s="830"/>
      <c r="DV29" s="831"/>
      <c r="DW29" s="832"/>
      <c r="DX29" s="832"/>
      <c r="DY29" s="832"/>
      <c r="DZ29" s="833"/>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2</v>
      </c>
      <c r="R30" s="805"/>
      <c r="S30" s="805"/>
      <c r="T30" s="805"/>
      <c r="U30" s="805"/>
      <c r="V30" s="805">
        <v>2</v>
      </c>
      <c r="W30" s="805"/>
      <c r="X30" s="805"/>
      <c r="Y30" s="805"/>
      <c r="Z30" s="805"/>
      <c r="AA30" s="805" t="s">
        <v>594</v>
      </c>
      <c r="AB30" s="805"/>
      <c r="AC30" s="805"/>
      <c r="AD30" s="805"/>
      <c r="AE30" s="806"/>
      <c r="AF30" s="807" t="s">
        <v>126</v>
      </c>
      <c r="AG30" s="808"/>
      <c r="AH30" s="808"/>
      <c r="AI30" s="808"/>
      <c r="AJ30" s="809"/>
      <c r="AK30" s="878" t="s">
        <v>581</v>
      </c>
      <c r="AL30" s="867"/>
      <c r="AM30" s="867"/>
      <c r="AN30" s="867"/>
      <c r="AO30" s="867"/>
      <c r="AP30" s="866" t="s">
        <v>581</v>
      </c>
      <c r="AQ30" s="867"/>
      <c r="AR30" s="867"/>
      <c r="AS30" s="867"/>
      <c r="AT30" s="867"/>
      <c r="AU30" s="866" t="s">
        <v>581</v>
      </c>
      <c r="AV30" s="867"/>
      <c r="AW30" s="867"/>
      <c r="AX30" s="867"/>
      <c r="AY30" s="867"/>
      <c r="AZ30" s="866" t="s">
        <v>581</v>
      </c>
      <c r="BA30" s="867"/>
      <c r="BB30" s="867"/>
      <c r="BC30" s="867"/>
      <c r="BD30" s="867"/>
      <c r="BE30" s="876"/>
      <c r="BF30" s="876"/>
      <c r="BG30" s="876"/>
      <c r="BH30" s="876"/>
      <c r="BI30" s="877"/>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8"/>
      <c r="CI30" s="829"/>
      <c r="CJ30" s="829"/>
      <c r="CK30" s="829"/>
      <c r="CL30" s="830"/>
      <c r="CM30" s="828"/>
      <c r="CN30" s="829"/>
      <c r="CO30" s="829"/>
      <c r="CP30" s="829"/>
      <c r="CQ30" s="830"/>
      <c r="CR30" s="828"/>
      <c r="CS30" s="829"/>
      <c r="CT30" s="829"/>
      <c r="CU30" s="829"/>
      <c r="CV30" s="830"/>
      <c r="CW30" s="828"/>
      <c r="CX30" s="829"/>
      <c r="CY30" s="829"/>
      <c r="CZ30" s="829"/>
      <c r="DA30" s="830"/>
      <c r="DB30" s="828"/>
      <c r="DC30" s="829"/>
      <c r="DD30" s="829"/>
      <c r="DE30" s="829"/>
      <c r="DF30" s="830"/>
      <c r="DG30" s="828"/>
      <c r="DH30" s="829"/>
      <c r="DI30" s="829"/>
      <c r="DJ30" s="829"/>
      <c r="DK30" s="830"/>
      <c r="DL30" s="828"/>
      <c r="DM30" s="829"/>
      <c r="DN30" s="829"/>
      <c r="DO30" s="829"/>
      <c r="DP30" s="830"/>
      <c r="DQ30" s="828"/>
      <c r="DR30" s="829"/>
      <c r="DS30" s="829"/>
      <c r="DT30" s="829"/>
      <c r="DU30" s="830"/>
      <c r="DV30" s="831"/>
      <c r="DW30" s="832"/>
      <c r="DX30" s="832"/>
      <c r="DY30" s="832"/>
      <c r="DZ30" s="833"/>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64</v>
      </c>
      <c r="R31" s="805"/>
      <c r="S31" s="805"/>
      <c r="T31" s="805"/>
      <c r="U31" s="805"/>
      <c r="V31" s="805">
        <v>62</v>
      </c>
      <c r="W31" s="805"/>
      <c r="X31" s="805"/>
      <c r="Y31" s="805"/>
      <c r="Z31" s="805"/>
      <c r="AA31" s="805">
        <v>2</v>
      </c>
      <c r="AB31" s="805"/>
      <c r="AC31" s="805"/>
      <c r="AD31" s="805"/>
      <c r="AE31" s="806"/>
      <c r="AF31" s="807">
        <v>2</v>
      </c>
      <c r="AG31" s="808"/>
      <c r="AH31" s="808"/>
      <c r="AI31" s="808"/>
      <c r="AJ31" s="809"/>
      <c r="AK31" s="878">
        <v>29</v>
      </c>
      <c r="AL31" s="867"/>
      <c r="AM31" s="867"/>
      <c r="AN31" s="867"/>
      <c r="AO31" s="867"/>
      <c r="AP31" s="866" t="s">
        <v>581</v>
      </c>
      <c r="AQ31" s="867"/>
      <c r="AR31" s="867"/>
      <c r="AS31" s="867"/>
      <c r="AT31" s="867"/>
      <c r="AU31" s="866" t="s">
        <v>581</v>
      </c>
      <c r="AV31" s="867"/>
      <c r="AW31" s="867"/>
      <c r="AX31" s="867"/>
      <c r="AY31" s="867"/>
      <c r="AZ31" s="866" t="s">
        <v>581</v>
      </c>
      <c r="BA31" s="867"/>
      <c r="BB31" s="867"/>
      <c r="BC31" s="867"/>
      <c r="BD31" s="867"/>
      <c r="BE31" s="876"/>
      <c r="BF31" s="876"/>
      <c r="BG31" s="876"/>
      <c r="BH31" s="876"/>
      <c r="BI31" s="877"/>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8"/>
      <c r="CI31" s="829"/>
      <c r="CJ31" s="829"/>
      <c r="CK31" s="829"/>
      <c r="CL31" s="830"/>
      <c r="CM31" s="828"/>
      <c r="CN31" s="829"/>
      <c r="CO31" s="829"/>
      <c r="CP31" s="829"/>
      <c r="CQ31" s="830"/>
      <c r="CR31" s="828"/>
      <c r="CS31" s="829"/>
      <c r="CT31" s="829"/>
      <c r="CU31" s="829"/>
      <c r="CV31" s="830"/>
      <c r="CW31" s="828"/>
      <c r="CX31" s="829"/>
      <c r="CY31" s="829"/>
      <c r="CZ31" s="829"/>
      <c r="DA31" s="830"/>
      <c r="DB31" s="828"/>
      <c r="DC31" s="829"/>
      <c r="DD31" s="829"/>
      <c r="DE31" s="829"/>
      <c r="DF31" s="830"/>
      <c r="DG31" s="828"/>
      <c r="DH31" s="829"/>
      <c r="DI31" s="829"/>
      <c r="DJ31" s="829"/>
      <c r="DK31" s="830"/>
      <c r="DL31" s="828"/>
      <c r="DM31" s="829"/>
      <c r="DN31" s="829"/>
      <c r="DO31" s="829"/>
      <c r="DP31" s="830"/>
      <c r="DQ31" s="828"/>
      <c r="DR31" s="829"/>
      <c r="DS31" s="829"/>
      <c r="DT31" s="829"/>
      <c r="DU31" s="830"/>
      <c r="DV31" s="831"/>
      <c r="DW31" s="832"/>
      <c r="DX31" s="832"/>
      <c r="DY31" s="832"/>
      <c r="DZ31" s="833"/>
      <c r="EA31" s="247"/>
    </row>
    <row r="32" spans="1:131" s="248" customFormat="1" ht="26.25" customHeight="1" x14ac:dyDescent="0.15">
      <c r="A32" s="267">
        <v>5</v>
      </c>
      <c r="B32" s="801" t="s">
        <v>404</v>
      </c>
      <c r="C32" s="802"/>
      <c r="D32" s="802"/>
      <c r="E32" s="802"/>
      <c r="F32" s="802"/>
      <c r="G32" s="802"/>
      <c r="H32" s="802"/>
      <c r="I32" s="802"/>
      <c r="J32" s="802"/>
      <c r="K32" s="802"/>
      <c r="L32" s="802"/>
      <c r="M32" s="802"/>
      <c r="N32" s="802"/>
      <c r="O32" s="802"/>
      <c r="P32" s="803"/>
      <c r="Q32" s="804">
        <v>179</v>
      </c>
      <c r="R32" s="805"/>
      <c r="S32" s="805"/>
      <c r="T32" s="805"/>
      <c r="U32" s="805"/>
      <c r="V32" s="805">
        <v>185</v>
      </c>
      <c r="W32" s="805"/>
      <c r="X32" s="805"/>
      <c r="Y32" s="805"/>
      <c r="Z32" s="805"/>
      <c r="AA32" s="805">
        <v>-6</v>
      </c>
      <c r="AB32" s="805"/>
      <c r="AC32" s="805"/>
      <c r="AD32" s="805"/>
      <c r="AE32" s="806"/>
      <c r="AF32" s="807">
        <v>88</v>
      </c>
      <c r="AG32" s="808"/>
      <c r="AH32" s="808"/>
      <c r="AI32" s="808"/>
      <c r="AJ32" s="809"/>
      <c r="AK32" s="878">
        <v>55</v>
      </c>
      <c r="AL32" s="867"/>
      <c r="AM32" s="867"/>
      <c r="AN32" s="867"/>
      <c r="AO32" s="867"/>
      <c r="AP32" s="867">
        <v>509</v>
      </c>
      <c r="AQ32" s="867"/>
      <c r="AR32" s="867"/>
      <c r="AS32" s="867"/>
      <c r="AT32" s="867"/>
      <c r="AU32" s="867">
        <v>341</v>
      </c>
      <c r="AV32" s="867"/>
      <c r="AW32" s="867"/>
      <c r="AX32" s="867"/>
      <c r="AY32" s="867"/>
      <c r="AZ32" s="866" t="s">
        <v>581</v>
      </c>
      <c r="BA32" s="867"/>
      <c r="BB32" s="867"/>
      <c r="BC32" s="867"/>
      <c r="BD32" s="867"/>
      <c r="BE32" s="876" t="s">
        <v>405</v>
      </c>
      <c r="BF32" s="876"/>
      <c r="BG32" s="876"/>
      <c r="BH32" s="876"/>
      <c r="BI32" s="877"/>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8"/>
      <c r="CI32" s="829"/>
      <c r="CJ32" s="829"/>
      <c r="CK32" s="829"/>
      <c r="CL32" s="830"/>
      <c r="CM32" s="828"/>
      <c r="CN32" s="829"/>
      <c r="CO32" s="829"/>
      <c r="CP32" s="829"/>
      <c r="CQ32" s="830"/>
      <c r="CR32" s="828"/>
      <c r="CS32" s="829"/>
      <c r="CT32" s="829"/>
      <c r="CU32" s="829"/>
      <c r="CV32" s="830"/>
      <c r="CW32" s="828"/>
      <c r="CX32" s="829"/>
      <c r="CY32" s="829"/>
      <c r="CZ32" s="829"/>
      <c r="DA32" s="830"/>
      <c r="DB32" s="828"/>
      <c r="DC32" s="829"/>
      <c r="DD32" s="829"/>
      <c r="DE32" s="829"/>
      <c r="DF32" s="830"/>
      <c r="DG32" s="828"/>
      <c r="DH32" s="829"/>
      <c r="DI32" s="829"/>
      <c r="DJ32" s="829"/>
      <c r="DK32" s="830"/>
      <c r="DL32" s="828"/>
      <c r="DM32" s="829"/>
      <c r="DN32" s="829"/>
      <c r="DO32" s="829"/>
      <c r="DP32" s="830"/>
      <c r="DQ32" s="828"/>
      <c r="DR32" s="829"/>
      <c r="DS32" s="829"/>
      <c r="DT32" s="829"/>
      <c r="DU32" s="830"/>
      <c r="DV32" s="831"/>
      <c r="DW32" s="832"/>
      <c r="DX32" s="832"/>
      <c r="DY32" s="832"/>
      <c r="DZ32" s="833"/>
      <c r="EA32" s="247"/>
    </row>
    <row r="33" spans="1:131" s="248" customFormat="1" ht="26.25" customHeight="1" x14ac:dyDescent="0.15">
      <c r="A33" s="267">
        <v>6</v>
      </c>
      <c r="B33" s="801" t="s">
        <v>406</v>
      </c>
      <c r="C33" s="802"/>
      <c r="D33" s="802"/>
      <c r="E33" s="802"/>
      <c r="F33" s="802"/>
      <c r="G33" s="802"/>
      <c r="H33" s="802"/>
      <c r="I33" s="802"/>
      <c r="J33" s="802"/>
      <c r="K33" s="802"/>
      <c r="L33" s="802"/>
      <c r="M33" s="802"/>
      <c r="N33" s="802"/>
      <c r="O33" s="802"/>
      <c r="P33" s="803"/>
      <c r="Q33" s="804">
        <v>157</v>
      </c>
      <c r="R33" s="805"/>
      <c r="S33" s="805"/>
      <c r="T33" s="805"/>
      <c r="U33" s="805"/>
      <c r="V33" s="805">
        <v>153</v>
      </c>
      <c r="W33" s="805"/>
      <c r="X33" s="805"/>
      <c r="Y33" s="805"/>
      <c r="Z33" s="805"/>
      <c r="AA33" s="805">
        <v>4</v>
      </c>
      <c r="AB33" s="805"/>
      <c r="AC33" s="805"/>
      <c r="AD33" s="805"/>
      <c r="AE33" s="806"/>
      <c r="AF33" s="807">
        <v>4</v>
      </c>
      <c r="AG33" s="808"/>
      <c r="AH33" s="808"/>
      <c r="AI33" s="808"/>
      <c r="AJ33" s="809"/>
      <c r="AK33" s="878">
        <v>96</v>
      </c>
      <c r="AL33" s="867"/>
      <c r="AM33" s="867"/>
      <c r="AN33" s="867"/>
      <c r="AO33" s="867"/>
      <c r="AP33" s="867">
        <v>1145</v>
      </c>
      <c r="AQ33" s="867"/>
      <c r="AR33" s="867"/>
      <c r="AS33" s="867"/>
      <c r="AT33" s="867"/>
      <c r="AU33" s="867">
        <v>1144</v>
      </c>
      <c r="AV33" s="867"/>
      <c r="AW33" s="867"/>
      <c r="AX33" s="867"/>
      <c r="AY33" s="867"/>
      <c r="AZ33" s="866" t="s">
        <v>581</v>
      </c>
      <c r="BA33" s="867"/>
      <c r="BB33" s="867"/>
      <c r="BC33" s="867"/>
      <c r="BD33" s="867"/>
      <c r="BE33" s="876" t="s">
        <v>407</v>
      </c>
      <c r="BF33" s="876"/>
      <c r="BG33" s="876"/>
      <c r="BH33" s="876"/>
      <c r="BI33" s="877"/>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8"/>
      <c r="CI33" s="829"/>
      <c r="CJ33" s="829"/>
      <c r="CK33" s="829"/>
      <c r="CL33" s="830"/>
      <c r="CM33" s="828"/>
      <c r="CN33" s="829"/>
      <c r="CO33" s="829"/>
      <c r="CP33" s="829"/>
      <c r="CQ33" s="830"/>
      <c r="CR33" s="828"/>
      <c r="CS33" s="829"/>
      <c r="CT33" s="829"/>
      <c r="CU33" s="829"/>
      <c r="CV33" s="830"/>
      <c r="CW33" s="828"/>
      <c r="CX33" s="829"/>
      <c r="CY33" s="829"/>
      <c r="CZ33" s="829"/>
      <c r="DA33" s="830"/>
      <c r="DB33" s="828"/>
      <c r="DC33" s="829"/>
      <c r="DD33" s="829"/>
      <c r="DE33" s="829"/>
      <c r="DF33" s="830"/>
      <c r="DG33" s="828"/>
      <c r="DH33" s="829"/>
      <c r="DI33" s="829"/>
      <c r="DJ33" s="829"/>
      <c r="DK33" s="830"/>
      <c r="DL33" s="828"/>
      <c r="DM33" s="829"/>
      <c r="DN33" s="829"/>
      <c r="DO33" s="829"/>
      <c r="DP33" s="830"/>
      <c r="DQ33" s="828"/>
      <c r="DR33" s="829"/>
      <c r="DS33" s="829"/>
      <c r="DT33" s="829"/>
      <c r="DU33" s="830"/>
      <c r="DV33" s="831"/>
      <c r="DW33" s="832"/>
      <c r="DX33" s="832"/>
      <c r="DY33" s="832"/>
      <c r="DZ33" s="833"/>
      <c r="EA33" s="247"/>
    </row>
    <row r="34" spans="1:131" s="248" customFormat="1" ht="26.25" customHeight="1" x14ac:dyDescent="0.15">
      <c r="A34" s="267">
        <v>7</v>
      </c>
      <c r="B34" s="801" t="s">
        <v>408</v>
      </c>
      <c r="C34" s="802"/>
      <c r="D34" s="802"/>
      <c r="E34" s="802"/>
      <c r="F34" s="802"/>
      <c r="G34" s="802"/>
      <c r="H34" s="802"/>
      <c r="I34" s="802"/>
      <c r="J34" s="802"/>
      <c r="K34" s="802"/>
      <c r="L34" s="802"/>
      <c r="M34" s="802"/>
      <c r="N34" s="802"/>
      <c r="O34" s="802"/>
      <c r="P34" s="803"/>
      <c r="Q34" s="804">
        <v>105</v>
      </c>
      <c r="R34" s="805"/>
      <c r="S34" s="805"/>
      <c r="T34" s="805"/>
      <c r="U34" s="805"/>
      <c r="V34" s="805">
        <v>104</v>
      </c>
      <c r="W34" s="805"/>
      <c r="X34" s="805"/>
      <c r="Y34" s="805"/>
      <c r="Z34" s="805"/>
      <c r="AA34" s="805">
        <v>1</v>
      </c>
      <c r="AB34" s="805"/>
      <c r="AC34" s="805"/>
      <c r="AD34" s="805"/>
      <c r="AE34" s="806"/>
      <c r="AF34" s="807">
        <v>1</v>
      </c>
      <c r="AG34" s="808"/>
      <c r="AH34" s="808"/>
      <c r="AI34" s="808"/>
      <c r="AJ34" s="809"/>
      <c r="AK34" s="878">
        <v>39</v>
      </c>
      <c r="AL34" s="867"/>
      <c r="AM34" s="867"/>
      <c r="AN34" s="867"/>
      <c r="AO34" s="867"/>
      <c r="AP34" s="867">
        <v>115</v>
      </c>
      <c r="AQ34" s="867"/>
      <c r="AR34" s="867"/>
      <c r="AS34" s="867"/>
      <c r="AT34" s="867"/>
      <c r="AU34" s="867">
        <v>114</v>
      </c>
      <c r="AV34" s="867"/>
      <c r="AW34" s="867"/>
      <c r="AX34" s="867"/>
      <c r="AY34" s="867"/>
      <c r="AZ34" s="866" t="s">
        <v>581</v>
      </c>
      <c r="BA34" s="867"/>
      <c r="BB34" s="867"/>
      <c r="BC34" s="867"/>
      <c r="BD34" s="867"/>
      <c r="BE34" s="876" t="s">
        <v>407</v>
      </c>
      <c r="BF34" s="876"/>
      <c r="BG34" s="876"/>
      <c r="BH34" s="876"/>
      <c r="BI34" s="877"/>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8"/>
      <c r="CI34" s="829"/>
      <c r="CJ34" s="829"/>
      <c r="CK34" s="829"/>
      <c r="CL34" s="830"/>
      <c r="CM34" s="828"/>
      <c r="CN34" s="829"/>
      <c r="CO34" s="829"/>
      <c r="CP34" s="829"/>
      <c r="CQ34" s="830"/>
      <c r="CR34" s="828"/>
      <c r="CS34" s="829"/>
      <c r="CT34" s="829"/>
      <c r="CU34" s="829"/>
      <c r="CV34" s="830"/>
      <c r="CW34" s="828"/>
      <c r="CX34" s="829"/>
      <c r="CY34" s="829"/>
      <c r="CZ34" s="829"/>
      <c r="DA34" s="830"/>
      <c r="DB34" s="828"/>
      <c r="DC34" s="829"/>
      <c r="DD34" s="829"/>
      <c r="DE34" s="829"/>
      <c r="DF34" s="830"/>
      <c r="DG34" s="828"/>
      <c r="DH34" s="829"/>
      <c r="DI34" s="829"/>
      <c r="DJ34" s="829"/>
      <c r="DK34" s="830"/>
      <c r="DL34" s="828"/>
      <c r="DM34" s="829"/>
      <c r="DN34" s="829"/>
      <c r="DO34" s="829"/>
      <c r="DP34" s="830"/>
      <c r="DQ34" s="828"/>
      <c r="DR34" s="829"/>
      <c r="DS34" s="829"/>
      <c r="DT34" s="829"/>
      <c r="DU34" s="830"/>
      <c r="DV34" s="831"/>
      <c r="DW34" s="832"/>
      <c r="DX34" s="832"/>
      <c r="DY34" s="832"/>
      <c r="DZ34" s="833"/>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8"/>
      <c r="AL35" s="867"/>
      <c r="AM35" s="867"/>
      <c r="AN35" s="867"/>
      <c r="AO35" s="867"/>
      <c r="AP35" s="867"/>
      <c r="AQ35" s="867"/>
      <c r="AR35" s="867"/>
      <c r="AS35" s="867"/>
      <c r="AT35" s="867"/>
      <c r="AU35" s="867"/>
      <c r="AV35" s="867"/>
      <c r="AW35" s="867"/>
      <c r="AX35" s="867"/>
      <c r="AY35" s="867"/>
      <c r="AZ35" s="879"/>
      <c r="BA35" s="879"/>
      <c r="BB35" s="879"/>
      <c r="BC35" s="879"/>
      <c r="BD35" s="879"/>
      <c r="BE35" s="876"/>
      <c r="BF35" s="876"/>
      <c r="BG35" s="876"/>
      <c r="BH35" s="876"/>
      <c r="BI35" s="877"/>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8"/>
      <c r="CI35" s="829"/>
      <c r="CJ35" s="829"/>
      <c r="CK35" s="829"/>
      <c r="CL35" s="830"/>
      <c r="CM35" s="828"/>
      <c r="CN35" s="829"/>
      <c r="CO35" s="829"/>
      <c r="CP35" s="829"/>
      <c r="CQ35" s="830"/>
      <c r="CR35" s="828"/>
      <c r="CS35" s="829"/>
      <c r="CT35" s="829"/>
      <c r="CU35" s="829"/>
      <c r="CV35" s="830"/>
      <c r="CW35" s="828"/>
      <c r="CX35" s="829"/>
      <c r="CY35" s="829"/>
      <c r="CZ35" s="829"/>
      <c r="DA35" s="830"/>
      <c r="DB35" s="828"/>
      <c r="DC35" s="829"/>
      <c r="DD35" s="829"/>
      <c r="DE35" s="829"/>
      <c r="DF35" s="830"/>
      <c r="DG35" s="828"/>
      <c r="DH35" s="829"/>
      <c r="DI35" s="829"/>
      <c r="DJ35" s="829"/>
      <c r="DK35" s="830"/>
      <c r="DL35" s="828"/>
      <c r="DM35" s="829"/>
      <c r="DN35" s="829"/>
      <c r="DO35" s="829"/>
      <c r="DP35" s="830"/>
      <c r="DQ35" s="828"/>
      <c r="DR35" s="829"/>
      <c r="DS35" s="829"/>
      <c r="DT35" s="829"/>
      <c r="DU35" s="830"/>
      <c r="DV35" s="831"/>
      <c r="DW35" s="832"/>
      <c r="DX35" s="832"/>
      <c r="DY35" s="832"/>
      <c r="DZ35" s="833"/>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8"/>
      <c r="AL36" s="867"/>
      <c r="AM36" s="867"/>
      <c r="AN36" s="867"/>
      <c r="AO36" s="867"/>
      <c r="AP36" s="867"/>
      <c r="AQ36" s="867"/>
      <c r="AR36" s="867"/>
      <c r="AS36" s="867"/>
      <c r="AT36" s="867"/>
      <c r="AU36" s="867"/>
      <c r="AV36" s="867"/>
      <c r="AW36" s="867"/>
      <c r="AX36" s="867"/>
      <c r="AY36" s="867"/>
      <c r="AZ36" s="879"/>
      <c r="BA36" s="879"/>
      <c r="BB36" s="879"/>
      <c r="BC36" s="879"/>
      <c r="BD36" s="879"/>
      <c r="BE36" s="876"/>
      <c r="BF36" s="876"/>
      <c r="BG36" s="876"/>
      <c r="BH36" s="876"/>
      <c r="BI36" s="877"/>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8"/>
      <c r="CI36" s="829"/>
      <c r="CJ36" s="829"/>
      <c r="CK36" s="829"/>
      <c r="CL36" s="830"/>
      <c r="CM36" s="828"/>
      <c r="CN36" s="829"/>
      <c r="CO36" s="829"/>
      <c r="CP36" s="829"/>
      <c r="CQ36" s="830"/>
      <c r="CR36" s="828"/>
      <c r="CS36" s="829"/>
      <c r="CT36" s="829"/>
      <c r="CU36" s="829"/>
      <c r="CV36" s="830"/>
      <c r="CW36" s="828"/>
      <c r="CX36" s="829"/>
      <c r="CY36" s="829"/>
      <c r="CZ36" s="829"/>
      <c r="DA36" s="830"/>
      <c r="DB36" s="828"/>
      <c r="DC36" s="829"/>
      <c r="DD36" s="829"/>
      <c r="DE36" s="829"/>
      <c r="DF36" s="830"/>
      <c r="DG36" s="828"/>
      <c r="DH36" s="829"/>
      <c r="DI36" s="829"/>
      <c r="DJ36" s="829"/>
      <c r="DK36" s="830"/>
      <c r="DL36" s="828"/>
      <c r="DM36" s="829"/>
      <c r="DN36" s="829"/>
      <c r="DO36" s="829"/>
      <c r="DP36" s="830"/>
      <c r="DQ36" s="828"/>
      <c r="DR36" s="829"/>
      <c r="DS36" s="829"/>
      <c r="DT36" s="829"/>
      <c r="DU36" s="830"/>
      <c r="DV36" s="831"/>
      <c r="DW36" s="832"/>
      <c r="DX36" s="832"/>
      <c r="DY36" s="832"/>
      <c r="DZ36" s="833"/>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8"/>
      <c r="AL37" s="867"/>
      <c r="AM37" s="867"/>
      <c r="AN37" s="867"/>
      <c r="AO37" s="867"/>
      <c r="AP37" s="867"/>
      <c r="AQ37" s="867"/>
      <c r="AR37" s="867"/>
      <c r="AS37" s="867"/>
      <c r="AT37" s="867"/>
      <c r="AU37" s="867"/>
      <c r="AV37" s="867"/>
      <c r="AW37" s="867"/>
      <c r="AX37" s="867"/>
      <c r="AY37" s="867"/>
      <c r="AZ37" s="879"/>
      <c r="BA37" s="879"/>
      <c r="BB37" s="879"/>
      <c r="BC37" s="879"/>
      <c r="BD37" s="879"/>
      <c r="BE37" s="876"/>
      <c r="BF37" s="876"/>
      <c r="BG37" s="876"/>
      <c r="BH37" s="876"/>
      <c r="BI37" s="877"/>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8"/>
      <c r="CI37" s="829"/>
      <c r="CJ37" s="829"/>
      <c r="CK37" s="829"/>
      <c r="CL37" s="830"/>
      <c r="CM37" s="828"/>
      <c r="CN37" s="829"/>
      <c r="CO37" s="829"/>
      <c r="CP37" s="829"/>
      <c r="CQ37" s="830"/>
      <c r="CR37" s="828"/>
      <c r="CS37" s="829"/>
      <c r="CT37" s="829"/>
      <c r="CU37" s="829"/>
      <c r="CV37" s="830"/>
      <c r="CW37" s="828"/>
      <c r="CX37" s="829"/>
      <c r="CY37" s="829"/>
      <c r="CZ37" s="829"/>
      <c r="DA37" s="830"/>
      <c r="DB37" s="828"/>
      <c r="DC37" s="829"/>
      <c r="DD37" s="829"/>
      <c r="DE37" s="829"/>
      <c r="DF37" s="830"/>
      <c r="DG37" s="828"/>
      <c r="DH37" s="829"/>
      <c r="DI37" s="829"/>
      <c r="DJ37" s="829"/>
      <c r="DK37" s="830"/>
      <c r="DL37" s="828"/>
      <c r="DM37" s="829"/>
      <c r="DN37" s="829"/>
      <c r="DO37" s="829"/>
      <c r="DP37" s="830"/>
      <c r="DQ37" s="828"/>
      <c r="DR37" s="829"/>
      <c r="DS37" s="829"/>
      <c r="DT37" s="829"/>
      <c r="DU37" s="830"/>
      <c r="DV37" s="831"/>
      <c r="DW37" s="832"/>
      <c r="DX37" s="832"/>
      <c r="DY37" s="832"/>
      <c r="DZ37" s="833"/>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8"/>
      <c r="AL38" s="867"/>
      <c r="AM38" s="867"/>
      <c r="AN38" s="867"/>
      <c r="AO38" s="867"/>
      <c r="AP38" s="867"/>
      <c r="AQ38" s="867"/>
      <c r="AR38" s="867"/>
      <c r="AS38" s="867"/>
      <c r="AT38" s="867"/>
      <c r="AU38" s="867"/>
      <c r="AV38" s="867"/>
      <c r="AW38" s="867"/>
      <c r="AX38" s="867"/>
      <c r="AY38" s="867"/>
      <c r="AZ38" s="879"/>
      <c r="BA38" s="879"/>
      <c r="BB38" s="879"/>
      <c r="BC38" s="879"/>
      <c r="BD38" s="879"/>
      <c r="BE38" s="876"/>
      <c r="BF38" s="876"/>
      <c r="BG38" s="876"/>
      <c r="BH38" s="876"/>
      <c r="BI38" s="877"/>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8"/>
      <c r="CI38" s="829"/>
      <c r="CJ38" s="829"/>
      <c r="CK38" s="829"/>
      <c r="CL38" s="830"/>
      <c r="CM38" s="828"/>
      <c r="CN38" s="829"/>
      <c r="CO38" s="829"/>
      <c r="CP38" s="829"/>
      <c r="CQ38" s="830"/>
      <c r="CR38" s="828"/>
      <c r="CS38" s="829"/>
      <c r="CT38" s="829"/>
      <c r="CU38" s="829"/>
      <c r="CV38" s="830"/>
      <c r="CW38" s="828"/>
      <c r="CX38" s="829"/>
      <c r="CY38" s="829"/>
      <c r="CZ38" s="829"/>
      <c r="DA38" s="830"/>
      <c r="DB38" s="828"/>
      <c r="DC38" s="829"/>
      <c r="DD38" s="829"/>
      <c r="DE38" s="829"/>
      <c r="DF38" s="830"/>
      <c r="DG38" s="828"/>
      <c r="DH38" s="829"/>
      <c r="DI38" s="829"/>
      <c r="DJ38" s="829"/>
      <c r="DK38" s="830"/>
      <c r="DL38" s="828"/>
      <c r="DM38" s="829"/>
      <c r="DN38" s="829"/>
      <c r="DO38" s="829"/>
      <c r="DP38" s="830"/>
      <c r="DQ38" s="828"/>
      <c r="DR38" s="829"/>
      <c r="DS38" s="829"/>
      <c r="DT38" s="829"/>
      <c r="DU38" s="830"/>
      <c r="DV38" s="831"/>
      <c r="DW38" s="832"/>
      <c r="DX38" s="832"/>
      <c r="DY38" s="832"/>
      <c r="DZ38" s="833"/>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8"/>
      <c r="AL39" s="867"/>
      <c r="AM39" s="867"/>
      <c r="AN39" s="867"/>
      <c r="AO39" s="867"/>
      <c r="AP39" s="867"/>
      <c r="AQ39" s="867"/>
      <c r="AR39" s="867"/>
      <c r="AS39" s="867"/>
      <c r="AT39" s="867"/>
      <c r="AU39" s="867"/>
      <c r="AV39" s="867"/>
      <c r="AW39" s="867"/>
      <c r="AX39" s="867"/>
      <c r="AY39" s="867"/>
      <c r="AZ39" s="879"/>
      <c r="BA39" s="879"/>
      <c r="BB39" s="879"/>
      <c r="BC39" s="879"/>
      <c r="BD39" s="879"/>
      <c r="BE39" s="876"/>
      <c r="BF39" s="876"/>
      <c r="BG39" s="876"/>
      <c r="BH39" s="876"/>
      <c r="BI39" s="877"/>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8"/>
      <c r="CI39" s="829"/>
      <c r="CJ39" s="829"/>
      <c r="CK39" s="829"/>
      <c r="CL39" s="830"/>
      <c r="CM39" s="828"/>
      <c r="CN39" s="829"/>
      <c r="CO39" s="829"/>
      <c r="CP39" s="829"/>
      <c r="CQ39" s="830"/>
      <c r="CR39" s="828"/>
      <c r="CS39" s="829"/>
      <c r="CT39" s="829"/>
      <c r="CU39" s="829"/>
      <c r="CV39" s="830"/>
      <c r="CW39" s="828"/>
      <c r="CX39" s="829"/>
      <c r="CY39" s="829"/>
      <c r="CZ39" s="829"/>
      <c r="DA39" s="830"/>
      <c r="DB39" s="828"/>
      <c r="DC39" s="829"/>
      <c r="DD39" s="829"/>
      <c r="DE39" s="829"/>
      <c r="DF39" s="830"/>
      <c r="DG39" s="828"/>
      <c r="DH39" s="829"/>
      <c r="DI39" s="829"/>
      <c r="DJ39" s="829"/>
      <c r="DK39" s="830"/>
      <c r="DL39" s="828"/>
      <c r="DM39" s="829"/>
      <c r="DN39" s="829"/>
      <c r="DO39" s="829"/>
      <c r="DP39" s="830"/>
      <c r="DQ39" s="828"/>
      <c r="DR39" s="829"/>
      <c r="DS39" s="829"/>
      <c r="DT39" s="829"/>
      <c r="DU39" s="830"/>
      <c r="DV39" s="831"/>
      <c r="DW39" s="832"/>
      <c r="DX39" s="832"/>
      <c r="DY39" s="832"/>
      <c r="DZ39" s="833"/>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8"/>
      <c r="AL40" s="867"/>
      <c r="AM40" s="867"/>
      <c r="AN40" s="867"/>
      <c r="AO40" s="867"/>
      <c r="AP40" s="867"/>
      <c r="AQ40" s="867"/>
      <c r="AR40" s="867"/>
      <c r="AS40" s="867"/>
      <c r="AT40" s="867"/>
      <c r="AU40" s="867"/>
      <c r="AV40" s="867"/>
      <c r="AW40" s="867"/>
      <c r="AX40" s="867"/>
      <c r="AY40" s="867"/>
      <c r="AZ40" s="879"/>
      <c r="BA40" s="879"/>
      <c r="BB40" s="879"/>
      <c r="BC40" s="879"/>
      <c r="BD40" s="879"/>
      <c r="BE40" s="876"/>
      <c r="BF40" s="876"/>
      <c r="BG40" s="876"/>
      <c r="BH40" s="876"/>
      <c r="BI40" s="877"/>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8"/>
      <c r="CI40" s="829"/>
      <c r="CJ40" s="829"/>
      <c r="CK40" s="829"/>
      <c r="CL40" s="830"/>
      <c r="CM40" s="828"/>
      <c r="CN40" s="829"/>
      <c r="CO40" s="829"/>
      <c r="CP40" s="829"/>
      <c r="CQ40" s="830"/>
      <c r="CR40" s="828"/>
      <c r="CS40" s="829"/>
      <c r="CT40" s="829"/>
      <c r="CU40" s="829"/>
      <c r="CV40" s="830"/>
      <c r="CW40" s="828"/>
      <c r="CX40" s="829"/>
      <c r="CY40" s="829"/>
      <c r="CZ40" s="829"/>
      <c r="DA40" s="830"/>
      <c r="DB40" s="828"/>
      <c r="DC40" s="829"/>
      <c r="DD40" s="829"/>
      <c r="DE40" s="829"/>
      <c r="DF40" s="830"/>
      <c r="DG40" s="828"/>
      <c r="DH40" s="829"/>
      <c r="DI40" s="829"/>
      <c r="DJ40" s="829"/>
      <c r="DK40" s="830"/>
      <c r="DL40" s="828"/>
      <c r="DM40" s="829"/>
      <c r="DN40" s="829"/>
      <c r="DO40" s="829"/>
      <c r="DP40" s="830"/>
      <c r="DQ40" s="828"/>
      <c r="DR40" s="829"/>
      <c r="DS40" s="829"/>
      <c r="DT40" s="829"/>
      <c r="DU40" s="830"/>
      <c r="DV40" s="831"/>
      <c r="DW40" s="832"/>
      <c r="DX40" s="832"/>
      <c r="DY40" s="832"/>
      <c r="DZ40" s="833"/>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8"/>
      <c r="AL41" s="867"/>
      <c r="AM41" s="867"/>
      <c r="AN41" s="867"/>
      <c r="AO41" s="867"/>
      <c r="AP41" s="867"/>
      <c r="AQ41" s="867"/>
      <c r="AR41" s="867"/>
      <c r="AS41" s="867"/>
      <c r="AT41" s="867"/>
      <c r="AU41" s="867"/>
      <c r="AV41" s="867"/>
      <c r="AW41" s="867"/>
      <c r="AX41" s="867"/>
      <c r="AY41" s="867"/>
      <c r="AZ41" s="879"/>
      <c r="BA41" s="879"/>
      <c r="BB41" s="879"/>
      <c r="BC41" s="879"/>
      <c r="BD41" s="879"/>
      <c r="BE41" s="876"/>
      <c r="BF41" s="876"/>
      <c r="BG41" s="876"/>
      <c r="BH41" s="876"/>
      <c r="BI41" s="877"/>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8"/>
      <c r="CI41" s="829"/>
      <c r="CJ41" s="829"/>
      <c r="CK41" s="829"/>
      <c r="CL41" s="830"/>
      <c r="CM41" s="828"/>
      <c r="CN41" s="829"/>
      <c r="CO41" s="829"/>
      <c r="CP41" s="829"/>
      <c r="CQ41" s="830"/>
      <c r="CR41" s="828"/>
      <c r="CS41" s="829"/>
      <c r="CT41" s="829"/>
      <c r="CU41" s="829"/>
      <c r="CV41" s="830"/>
      <c r="CW41" s="828"/>
      <c r="CX41" s="829"/>
      <c r="CY41" s="829"/>
      <c r="CZ41" s="829"/>
      <c r="DA41" s="830"/>
      <c r="DB41" s="828"/>
      <c r="DC41" s="829"/>
      <c r="DD41" s="829"/>
      <c r="DE41" s="829"/>
      <c r="DF41" s="830"/>
      <c r="DG41" s="828"/>
      <c r="DH41" s="829"/>
      <c r="DI41" s="829"/>
      <c r="DJ41" s="829"/>
      <c r="DK41" s="830"/>
      <c r="DL41" s="828"/>
      <c r="DM41" s="829"/>
      <c r="DN41" s="829"/>
      <c r="DO41" s="829"/>
      <c r="DP41" s="830"/>
      <c r="DQ41" s="828"/>
      <c r="DR41" s="829"/>
      <c r="DS41" s="829"/>
      <c r="DT41" s="829"/>
      <c r="DU41" s="830"/>
      <c r="DV41" s="831"/>
      <c r="DW41" s="832"/>
      <c r="DX41" s="832"/>
      <c r="DY41" s="832"/>
      <c r="DZ41" s="833"/>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8"/>
      <c r="AL42" s="867"/>
      <c r="AM42" s="867"/>
      <c r="AN42" s="867"/>
      <c r="AO42" s="867"/>
      <c r="AP42" s="867"/>
      <c r="AQ42" s="867"/>
      <c r="AR42" s="867"/>
      <c r="AS42" s="867"/>
      <c r="AT42" s="867"/>
      <c r="AU42" s="867"/>
      <c r="AV42" s="867"/>
      <c r="AW42" s="867"/>
      <c r="AX42" s="867"/>
      <c r="AY42" s="867"/>
      <c r="AZ42" s="879"/>
      <c r="BA42" s="879"/>
      <c r="BB42" s="879"/>
      <c r="BC42" s="879"/>
      <c r="BD42" s="879"/>
      <c r="BE42" s="876"/>
      <c r="BF42" s="876"/>
      <c r="BG42" s="876"/>
      <c r="BH42" s="876"/>
      <c r="BI42" s="877"/>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8"/>
      <c r="CI42" s="829"/>
      <c r="CJ42" s="829"/>
      <c r="CK42" s="829"/>
      <c r="CL42" s="830"/>
      <c r="CM42" s="828"/>
      <c r="CN42" s="829"/>
      <c r="CO42" s="829"/>
      <c r="CP42" s="829"/>
      <c r="CQ42" s="830"/>
      <c r="CR42" s="828"/>
      <c r="CS42" s="829"/>
      <c r="CT42" s="829"/>
      <c r="CU42" s="829"/>
      <c r="CV42" s="830"/>
      <c r="CW42" s="828"/>
      <c r="CX42" s="829"/>
      <c r="CY42" s="829"/>
      <c r="CZ42" s="829"/>
      <c r="DA42" s="830"/>
      <c r="DB42" s="828"/>
      <c r="DC42" s="829"/>
      <c r="DD42" s="829"/>
      <c r="DE42" s="829"/>
      <c r="DF42" s="830"/>
      <c r="DG42" s="828"/>
      <c r="DH42" s="829"/>
      <c r="DI42" s="829"/>
      <c r="DJ42" s="829"/>
      <c r="DK42" s="830"/>
      <c r="DL42" s="828"/>
      <c r="DM42" s="829"/>
      <c r="DN42" s="829"/>
      <c r="DO42" s="829"/>
      <c r="DP42" s="830"/>
      <c r="DQ42" s="828"/>
      <c r="DR42" s="829"/>
      <c r="DS42" s="829"/>
      <c r="DT42" s="829"/>
      <c r="DU42" s="830"/>
      <c r="DV42" s="831"/>
      <c r="DW42" s="832"/>
      <c r="DX42" s="832"/>
      <c r="DY42" s="832"/>
      <c r="DZ42" s="833"/>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8"/>
      <c r="AL43" s="867"/>
      <c r="AM43" s="867"/>
      <c r="AN43" s="867"/>
      <c r="AO43" s="867"/>
      <c r="AP43" s="867"/>
      <c r="AQ43" s="867"/>
      <c r="AR43" s="867"/>
      <c r="AS43" s="867"/>
      <c r="AT43" s="867"/>
      <c r="AU43" s="867"/>
      <c r="AV43" s="867"/>
      <c r="AW43" s="867"/>
      <c r="AX43" s="867"/>
      <c r="AY43" s="867"/>
      <c r="AZ43" s="879"/>
      <c r="BA43" s="879"/>
      <c r="BB43" s="879"/>
      <c r="BC43" s="879"/>
      <c r="BD43" s="879"/>
      <c r="BE43" s="876"/>
      <c r="BF43" s="876"/>
      <c r="BG43" s="876"/>
      <c r="BH43" s="876"/>
      <c r="BI43" s="877"/>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8"/>
      <c r="CI43" s="829"/>
      <c r="CJ43" s="829"/>
      <c r="CK43" s="829"/>
      <c r="CL43" s="830"/>
      <c r="CM43" s="828"/>
      <c r="CN43" s="829"/>
      <c r="CO43" s="829"/>
      <c r="CP43" s="829"/>
      <c r="CQ43" s="830"/>
      <c r="CR43" s="828"/>
      <c r="CS43" s="829"/>
      <c r="CT43" s="829"/>
      <c r="CU43" s="829"/>
      <c r="CV43" s="830"/>
      <c r="CW43" s="828"/>
      <c r="CX43" s="829"/>
      <c r="CY43" s="829"/>
      <c r="CZ43" s="829"/>
      <c r="DA43" s="830"/>
      <c r="DB43" s="828"/>
      <c r="DC43" s="829"/>
      <c r="DD43" s="829"/>
      <c r="DE43" s="829"/>
      <c r="DF43" s="830"/>
      <c r="DG43" s="828"/>
      <c r="DH43" s="829"/>
      <c r="DI43" s="829"/>
      <c r="DJ43" s="829"/>
      <c r="DK43" s="830"/>
      <c r="DL43" s="828"/>
      <c r="DM43" s="829"/>
      <c r="DN43" s="829"/>
      <c r="DO43" s="829"/>
      <c r="DP43" s="830"/>
      <c r="DQ43" s="828"/>
      <c r="DR43" s="829"/>
      <c r="DS43" s="829"/>
      <c r="DT43" s="829"/>
      <c r="DU43" s="830"/>
      <c r="DV43" s="831"/>
      <c r="DW43" s="832"/>
      <c r="DX43" s="832"/>
      <c r="DY43" s="832"/>
      <c r="DZ43" s="833"/>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8"/>
      <c r="AL44" s="867"/>
      <c r="AM44" s="867"/>
      <c r="AN44" s="867"/>
      <c r="AO44" s="867"/>
      <c r="AP44" s="867"/>
      <c r="AQ44" s="867"/>
      <c r="AR44" s="867"/>
      <c r="AS44" s="867"/>
      <c r="AT44" s="867"/>
      <c r="AU44" s="867"/>
      <c r="AV44" s="867"/>
      <c r="AW44" s="867"/>
      <c r="AX44" s="867"/>
      <c r="AY44" s="867"/>
      <c r="AZ44" s="879"/>
      <c r="BA44" s="879"/>
      <c r="BB44" s="879"/>
      <c r="BC44" s="879"/>
      <c r="BD44" s="879"/>
      <c r="BE44" s="876"/>
      <c r="BF44" s="876"/>
      <c r="BG44" s="876"/>
      <c r="BH44" s="876"/>
      <c r="BI44" s="877"/>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8"/>
      <c r="CI44" s="829"/>
      <c r="CJ44" s="829"/>
      <c r="CK44" s="829"/>
      <c r="CL44" s="830"/>
      <c r="CM44" s="828"/>
      <c r="CN44" s="829"/>
      <c r="CO44" s="829"/>
      <c r="CP44" s="829"/>
      <c r="CQ44" s="830"/>
      <c r="CR44" s="828"/>
      <c r="CS44" s="829"/>
      <c r="CT44" s="829"/>
      <c r="CU44" s="829"/>
      <c r="CV44" s="830"/>
      <c r="CW44" s="828"/>
      <c r="CX44" s="829"/>
      <c r="CY44" s="829"/>
      <c r="CZ44" s="829"/>
      <c r="DA44" s="830"/>
      <c r="DB44" s="828"/>
      <c r="DC44" s="829"/>
      <c r="DD44" s="829"/>
      <c r="DE44" s="829"/>
      <c r="DF44" s="830"/>
      <c r="DG44" s="828"/>
      <c r="DH44" s="829"/>
      <c r="DI44" s="829"/>
      <c r="DJ44" s="829"/>
      <c r="DK44" s="830"/>
      <c r="DL44" s="828"/>
      <c r="DM44" s="829"/>
      <c r="DN44" s="829"/>
      <c r="DO44" s="829"/>
      <c r="DP44" s="830"/>
      <c r="DQ44" s="828"/>
      <c r="DR44" s="829"/>
      <c r="DS44" s="829"/>
      <c r="DT44" s="829"/>
      <c r="DU44" s="830"/>
      <c r="DV44" s="831"/>
      <c r="DW44" s="832"/>
      <c r="DX44" s="832"/>
      <c r="DY44" s="832"/>
      <c r="DZ44" s="833"/>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8"/>
      <c r="AL45" s="867"/>
      <c r="AM45" s="867"/>
      <c r="AN45" s="867"/>
      <c r="AO45" s="867"/>
      <c r="AP45" s="867"/>
      <c r="AQ45" s="867"/>
      <c r="AR45" s="867"/>
      <c r="AS45" s="867"/>
      <c r="AT45" s="867"/>
      <c r="AU45" s="867"/>
      <c r="AV45" s="867"/>
      <c r="AW45" s="867"/>
      <c r="AX45" s="867"/>
      <c r="AY45" s="867"/>
      <c r="AZ45" s="879"/>
      <c r="BA45" s="879"/>
      <c r="BB45" s="879"/>
      <c r="BC45" s="879"/>
      <c r="BD45" s="879"/>
      <c r="BE45" s="876"/>
      <c r="BF45" s="876"/>
      <c r="BG45" s="876"/>
      <c r="BH45" s="876"/>
      <c r="BI45" s="877"/>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8"/>
      <c r="CI45" s="829"/>
      <c r="CJ45" s="829"/>
      <c r="CK45" s="829"/>
      <c r="CL45" s="830"/>
      <c r="CM45" s="828"/>
      <c r="CN45" s="829"/>
      <c r="CO45" s="829"/>
      <c r="CP45" s="829"/>
      <c r="CQ45" s="830"/>
      <c r="CR45" s="828"/>
      <c r="CS45" s="829"/>
      <c r="CT45" s="829"/>
      <c r="CU45" s="829"/>
      <c r="CV45" s="830"/>
      <c r="CW45" s="828"/>
      <c r="CX45" s="829"/>
      <c r="CY45" s="829"/>
      <c r="CZ45" s="829"/>
      <c r="DA45" s="830"/>
      <c r="DB45" s="828"/>
      <c r="DC45" s="829"/>
      <c r="DD45" s="829"/>
      <c r="DE45" s="829"/>
      <c r="DF45" s="830"/>
      <c r="DG45" s="828"/>
      <c r="DH45" s="829"/>
      <c r="DI45" s="829"/>
      <c r="DJ45" s="829"/>
      <c r="DK45" s="830"/>
      <c r="DL45" s="828"/>
      <c r="DM45" s="829"/>
      <c r="DN45" s="829"/>
      <c r="DO45" s="829"/>
      <c r="DP45" s="830"/>
      <c r="DQ45" s="828"/>
      <c r="DR45" s="829"/>
      <c r="DS45" s="829"/>
      <c r="DT45" s="829"/>
      <c r="DU45" s="830"/>
      <c r="DV45" s="831"/>
      <c r="DW45" s="832"/>
      <c r="DX45" s="832"/>
      <c r="DY45" s="832"/>
      <c r="DZ45" s="833"/>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8"/>
      <c r="AL46" s="867"/>
      <c r="AM46" s="867"/>
      <c r="AN46" s="867"/>
      <c r="AO46" s="867"/>
      <c r="AP46" s="867"/>
      <c r="AQ46" s="867"/>
      <c r="AR46" s="867"/>
      <c r="AS46" s="867"/>
      <c r="AT46" s="867"/>
      <c r="AU46" s="867"/>
      <c r="AV46" s="867"/>
      <c r="AW46" s="867"/>
      <c r="AX46" s="867"/>
      <c r="AY46" s="867"/>
      <c r="AZ46" s="879"/>
      <c r="BA46" s="879"/>
      <c r="BB46" s="879"/>
      <c r="BC46" s="879"/>
      <c r="BD46" s="879"/>
      <c r="BE46" s="876"/>
      <c r="BF46" s="876"/>
      <c r="BG46" s="876"/>
      <c r="BH46" s="876"/>
      <c r="BI46" s="877"/>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8"/>
      <c r="CI46" s="829"/>
      <c r="CJ46" s="829"/>
      <c r="CK46" s="829"/>
      <c r="CL46" s="830"/>
      <c r="CM46" s="828"/>
      <c r="CN46" s="829"/>
      <c r="CO46" s="829"/>
      <c r="CP46" s="829"/>
      <c r="CQ46" s="830"/>
      <c r="CR46" s="828"/>
      <c r="CS46" s="829"/>
      <c r="CT46" s="829"/>
      <c r="CU46" s="829"/>
      <c r="CV46" s="830"/>
      <c r="CW46" s="828"/>
      <c r="CX46" s="829"/>
      <c r="CY46" s="829"/>
      <c r="CZ46" s="829"/>
      <c r="DA46" s="830"/>
      <c r="DB46" s="828"/>
      <c r="DC46" s="829"/>
      <c r="DD46" s="829"/>
      <c r="DE46" s="829"/>
      <c r="DF46" s="830"/>
      <c r="DG46" s="828"/>
      <c r="DH46" s="829"/>
      <c r="DI46" s="829"/>
      <c r="DJ46" s="829"/>
      <c r="DK46" s="830"/>
      <c r="DL46" s="828"/>
      <c r="DM46" s="829"/>
      <c r="DN46" s="829"/>
      <c r="DO46" s="829"/>
      <c r="DP46" s="830"/>
      <c r="DQ46" s="828"/>
      <c r="DR46" s="829"/>
      <c r="DS46" s="829"/>
      <c r="DT46" s="829"/>
      <c r="DU46" s="830"/>
      <c r="DV46" s="831"/>
      <c r="DW46" s="832"/>
      <c r="DX46" s="832"/>
      <c r="DY46" s="832"/>
      <c r="DZ46" s="833"/>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8"/>
      <c r="AL47" s="867"/>
      <c r="AM47" s="867"/>
      <c r="AN47" s="867"/>
      <c r="AO47" s="867"/>
      <c r="AP47" s="867"/>
      <c r="AQ47" s="867"/>
      <c r="AR47" s="867"/>
      <c r="AS47" s="867"/>
      <c r="AT47" s="867"/>
      <c r="AU47" s="867"/>
      <c r="AV47" s="867"/>
      <c r="AW47" s="867"/>
      <c r="AX47" s="867"/>
      <c r="AY47" s="867"/>
      <c r="AZ47" s="879"/>
      <c r="BA47" s="879"/>
      <c r="BB47" s="879"/>
      <c r="BC47" s="879"/>
      <c r="BD47" s="879"/>
      <c r="BE47" s="876"/>
      <c r="BF47" s="876"/>
      <c r="BG47" s="876"/>
      <c r="BH47" s="876"/>
      <c r="BI47" s="877"/>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8"/>
      <c r="CI47" s="829"/>
      <c r="CJ47" s="829"/>
      <c r="CK47" s="829"/>
      <c r="CL47" s="830"/>
      <c r="CM47" s="828"/>
      <c r="CN47" s="829"/>
      <c r="CO47" s="829"/>
      <c r="CP47" s="829"/>
      <c r="CQ47" s="830"/>
      <c r="CR47" s="828"/>
      <c r="CS47" s="829"/>
      <c r="CT47" s="829"/>
      <c r="CU47" s="829"/>
      <c r="CV47" s="830"/>
      <c r="CW47" s="828"/>
      <c r="CX47" s="829"/>
      <c r="CY47" s="829"/>
      <c r="CZ47" s="829"/>
      <c r="DA47" s="830"/>
      <c r="DB47" s="828"/>
      <c r="DC47" s="829"/>
      <c r="DD47" s="829"/>
      <c r="DE47" s="829"/>
      <c r="DF47" s="830"/>
      <c r="DG47" s="828"/>
      <c r="DH47" s="829"/>
      <c r="DI47" s="829"/>
      <c r="DJ47" s="829"/>
      <c r="DK47" s="830"/>
      <c r="DL47" s="828"/>
      <c r="DM47" s="829"/>
      <c r="DN47" s="829"/>
      <c r="DO47" s="829"/>
      <c r="DP47" s="830"/>
      <c r="DQ47" s="828"/>
      <c r="DR47" s="829"/>
      <c r="DS47" s="829"/>
      <c r="DT47" s="829"/>
      <c r="DU47" s="830"/>
      <c r="DV47" s="831"/>
      <c r="DW47" s="832"/>
      <c r="DX47" s="832"/>
      <c r="DY47" s="832"/>
      <c r="DZ47" s="833"/>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8"/>
      <c r="AL48" s="867"/>
      <c r="AM48" s="867"/>
      <c r="AN48" s="867"/>
      <c r="AO48" s="867"/>
      <c r="AP48" s="867"/>
      <c r="AQ48" s="867"/>
      <c r="AR48" s="867"/>
      <c r="AS48" s="867"/>
      <c r="AT48" s="867"/>
      <c r="AU48" s="867"/>
      <c r="AV48" s="867"/>
      <c r="AW48" s="867"/>
      <c r="AX48" s="867"/>
      <c r="AY48" s="867"/>
      <c r="AZ48" s="879"/>
      <c r="BA48" s="879"/>
      <c r="BB48" s="879"/>
      <c r="BC48" s="879"/>
      <c r="BD48" s="879"/>
      <c r="BE48" s="876"/>
      <c r="BF48" s="876"/>
      <c r="BG48" s="876"/>
      <c r="BH48" s="876"/>
      <c r="BI48" s="877"/>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8"/>
      <c r="CI48" s="829"/>
      <c r="CJ48" s="829"/>
      <c r="CK48" s="829"/>
      <c r="CL48" s="830"/>
      <c r="CM48" s="828"/>
      <c r="CN48" s="829"/>
      <c r="CO48" s="829"/>
      <c r="CP48" s="829"/>
      <c r="CQ48" s="830"/>
      <c r="CR48" s="828"/>
      <c r="CS48" s="829"/>
      <c r="CT48" s="829"/>
      <c r="CU48" s="829"/>
      <c r="CV48" s="830"/>
      <c r="CW48" s="828"/>
      <c r="CX48" s="829"/>
      <c r="CY48" s="829"/>
      <c r="CZ48" s="829"/>
      <c r="DA48" s="830"/>
      <c r="DB48" s="828"/>
      <c r="DC48" s="829"/>
      <c r="DD48" s="829"/>
      <c r="DE48" s="829"/>
      <c r="DF48" s="830"/>
      <c r="DG48" s="828"/>
      <c r="DH48" s="829"/>
      <c r="DI48" s="829"/>
      <c r="DJ48" s="829"/>
      <c r="DK48" s="830"/>
      <c r="DL48" s="828"/>
      <c r="DM48" s="829"/>
      <c r="DN48" s="829"/>
      <c r="DO48" s="829"/>
      <c r="DP48" s="830"/>
      <c r="DQ48" s="828"/>
      <c r="DR48" s="829"/>
      <c r="DS48" s="829"/>
      <c r="DT48" s="829"/>
      <c r="DU48" s="830"/>
      <c r="DV48" s="831"/>
      <c r="DW48" s="832"/>
      <c r="DX48" s="832"/>
      <c r="DY48" s="832"/>
      <c r="DZ48" s="833"/>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8"/>
      <c r="AL49" s="867"/>
      <c r="AM49" s="867"/>
      <c r="AN49" s="867"/>
      <c r="AO49" s="867"/>
      <c r="AP49" s="867"/>
      <c r="AQ49" s="867"/>
      <c r="AR49" s="867"/>
      <c r="AS49" s="867"/>
      <c r="AT49" s="867"/>
      <c r="AU49" s="867"/>
      <c r="AV49" s="867"/>
      <c r="AW49" s="867"/>
      <c r="AX49" s="867"/>
      <c r="AY49" s="867"/>
      <c r="AZ49" s="879"/>
      <c r="BA49" s="879"/>
      <c r="BB49" s="879"/>
      <c r="BC49" s="879"/>
      <c r="BD49" s="879"/>
      <c r="BE49" s="876"/>
      <c r="BF49" s="876"/>
      <c r="BG49" s="876"/>
      <c r="BH49" s="876"/>
      <c r="BI49" s="877"/>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8"/>
      <c r="CI49" s="829"/>
      <c r="CJ49" s="829"/>
      <c r="CK49" s="829"/>
      <c r="CL49" s="830"/>
      <c r="CM49" s="828"/>
      <c r="CN49" s="829"/>
      <c r="CO49" s="829"/>
      <c r="CP49" s="829"/>
      <c r="CQ49" s="830"/>
      <c r="CR49" s="828"/>
      <c r="CS49" s="829"/>
      <c r="CT49" s="829"/>
      <c r="CU49" s="829"/>
      <c r="CV49" s="830"/>
      <c r="CW49" s="828"/>
      <c r="CX49" s="829"/>
      <c r="CY49" s="829"/>
      <c r="CZ49" s="829"/>
      <c r="DA49" s="830"/>
      <c r="DB49" s="828"/>
      <c r="DC49" s="829"/>
      <c r="DD49" s="829"/>
      <c r="DE49" s="829"/>
      <c r="DF49" s="830"/>
      <c r="DG49" s="828"/>
      <c r="DH49" s="829"/>
      <c r="DI49" s="829"/>
      <c r="DJ49" s="829"/>
      <c r="DK49" s="830"/>
      <c r="DL49" s="828"/>
      <c r="DM49" s="829"/>
      <c r="DN49" s="829"/>
      <c r="DO49" s="829"/>
      <c r="DP49" s="830"/>
      <c r="DQ49" s="828"/>
      <c r="DR49" s="829"/>
      <c r="DS49" s="829"/>
      <c r="DT49" s="829"/>
      <c r="DU49" s="830"/>
      <c r="DV49" s="831"/>
      <c r="DW49" s="832"/>
      <c r="DX49" s="832"/>
      <c r="DY49" s="832"/>
      <c r="DZ49" s="833"/>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80"/>
      <c r="R50" s="881"/>
      <c r="S50" s="881"/>
      <c r="T50" s="881"/>
      <c r="U50" s="881"/>
      <c r="V50" s="881"/>
      <c r="W50" s="881"/>
      <c r="X50" s="881"/>
      <c r="Y50" s="881"/>
      <c r="Z50" s="881"/>
      <c r="AA50" s="881"/>
      <c r="AB50" s="881"/>
      <c r="AC50" s="881"/>
      <c r="AD50" s="881"/>
      <c r="AE50" s="882"/>
      <c r="AF50" s="807"/>
      <c r="AG50" s="808"/>
      <c r="AH50" s="808"/>
      <c r="AI50" s="808"/>
      <c r="AJ50" s="809"/>
      <c r="AK50" s="883"/>
      <c r="AL50" s="881"/>
      <c r="AM50" s="881"/>
      <c r="AN50" s="881"/>
      <c r="AO50" s="881"/>
      <c r="AP50" s="881"/>
      <c r="AQ50" s="881"/>
      <c r="AR50" s="881"/>
      <c r="AS50" s="881"/>
      <c r="AT50" s="881"/>
      <c r="AU50" s="881"/>
      <c r="AV50" s="881"/>
      <c r="AW50" s="881"/>
      <c r="AX50" s="881"/>
      <c r="AY50" s="881"/>
      <c r="AZ50" s="884"/>
      <c r="BA50" s="884"/>
      <c r="BB50" s="884"/>
      <c r="BC50" s="884"/>
      <c r="BD50" s="884"/>
      <c r="BE50" s="876"/>
      <c r="BF50" s="876"/>
      <c r="BG50" s="876"/>
      <c r="BH50" s="876"/>
      <c r="BI50" s="877"/>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8"/>
      <c r="CI50" s="829"/>
      <c r="CJ50" s="829"/>
      <c r="CK50" s="829"/>
      <c r="CL50" s="830"/>
      <c r="CM50" s="828"/>
      <c r="CN50" s="829"/>
      <c r="CO50" s="829"/>
      <c r="CP50" s="829"/>
      <c r="CQ50" s="830"/>
      <c r="CR50" s="828"/>
      <c r="CS50" s="829"/>
      <c r="CT50" s="829"/>
      <c r="CU50" s="829"/>
      <c r="CV50" s="830"/>
      <c r="CW50" s="828"/>
      <c r="CX50" s="829"/>
      <c r="CY50" s="829"/>
      <c r="CZ50" s="829"/>
      <c r="DA50" s="830"/>
      <c r="DB50" s="828"/>
      <c r="DC50" s="829"/>
      <c r="DD50" s="829"/>
      <c r="DE50" s="829"/>
      <c r="DF50" s="830"/>
      <c r="DG50" s="828"/>
      <c r="DH50" s="829"/>
      <c r="DI50" s="829"/>
      <c r="DJ50" s="829"/>
      <c r="DK50" s="830"/>
      <c r="DL50" s="828"/>
      <c r="DM50" s="829"/>
      <c r="DN50" s="829"/>
      <c r="DO50" s="829"/>
      <c r="DP50" s="830"/>
      <c r="DQ50" s="828"/>
      <c r="DR50" s="829"/>
      <c r="DS50" s="829"/>
      <c r="DT50" s="829"/>
      <c r="DU50" s="830"/>
      <c r="DV50" s="831"/>
      <c r="DW50" s="832"/>
      <c r="DX50" s="832"/>
      <c r="DY50" s="832"/>
      <c r="DZ50" s="833"/>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80"/>
      <c r="R51" s="881"/>
      <c r="S51" s="881"/>
      <c r="T51" s="881"/>
      <c r="U51" s="881"/>
      <c r="V51" s="881"/>
      <c r="W51" s="881"/>
      <c r="X51" s="881"/>
      <c r="Y51" s="881"/>
      <c r="Z51" s="881"/>
      <c r="AA51" s="881"/>
      <c r="AB51" s="881"/>
      <c r="AC51" s="881"/>
      <c r="AD51" s="881"/>
      <c r="AE51" s="882"/>
      <c r="AF51" s="807"/>
      <c r="AG51" s="808"/>
      <c r="AH51" s="808"/>
      <c r="AI51" s="808"/>
      <c r="AJ51" s="809"/>
      <c r="AK51" s="883"/>
      <c r="AL51" s="881"/>
      <c r="AM51" s="881"/>
      <c r="AN51" s="881"/>
      <c r="AO51" s="881"/>
      <c r="AP51" s="881"/>
      <c r="AQ51" s="881"/>
      <c r="AR51" s="881"/>
      <c r="AS51" s="881"/>
      <c r="AT51" s="881"/>
      <c r="AU51" s="881"/>
      <c r="AV51" s="881"/>
      <c r="AW51" s="881"/>
      <c r="AX51" s="881"/>
      <c r="AY51" s="881"/>
      <c r="AZ51" s="884"/>
      <c r="BA51" s="884"/>
      <c r="BB51" s="884"/>
      <c r="BC51" s="884"/>
      <c r="BD51" s="884"/>
      <c r="BE51" s="876"/>
      <c r="BF51" s="876"/>
      <c r="BG51" s="876"/>
      <c r="BH51" s="876"/>
      <c r="BI51" s="877"/>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8"/>
      <c r="CI51" s="829"/>
      <c r="CJ51" s="829"/>
      <c r="CK51" s="829"/>
      <c r="CL51" s="830"/>
      <c r="CM51" s="828"/>
      <c r="CN51" s="829"/>
      <c r="CO51" s="829"/>
      <c r="CP51" s="829"/>
      <c r="CQ51" s="830"/>
      <c r="CR51" s="828"/>
      <c r="CS51" s="829"/>
      <c r="CT51" s="829"/>
      <c r="CU51" s="829"/>
      <c r="CV51" s="830"/>
      <c r="CW51" s="828"/>
      <c r="CX51" s="829"/>
      <c r="CY51" s="829"/>
      <c r="CZ51" s="829"/>
      <c r="DA51" s="830"/>
      <c r="DB51" s="828"/>
      <c r="DC51" s="829"/>
      <c r="DD51" s="829"/>
      <c r="DE51" s="829"/>
      <c r="DF51" s="830"/>
      <c r="DG51" s="828"/>
      <c r="DH51" s="829"/>
      <c r="DI51" s="829"/>
      <c r="DJ51" s="829"/>
      <c r="DK51" s="830"/>
      <c r="DL51" s="828"/>
      <c r="DM51" s="829"/>
      <c r="DN51" s="829"/>
      <c r="DO51" s="829"/>
      <c r="DP51" s="830"/>
      <c r="DQ51" s="828"/>
      <c r="DR51" s="829"/>
      <c r="DS51" s="829"/>
      <c r="DT51" s="829"/>
      <c r="DU51" s="830"/>
      <c r="DV51" s="831"/>
      <c r="DW51" s="832"/>
      <c r="DX51" s="832"/>
      <c r="DY51" s="832"/>
      <c r="DZ51" s="833"/>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80"/>
      <c r="R52" s="881"/>
      <c r="S52" s="881"/>
      <c r="T52" s="881"/>
      <c r="U52" s="881"/>
      <c r="V52" s="881"/>
      <c r="W52" s="881"/>
      <c r="X52" s="881"/>
      <c r="Y52" s="881"/>
      <c r="Z52" s="881"/>
      <c r="AA52" s="881"/>
      <c r="AB52" s="881"/>
      <c r="AC52" s="881"/>
      <c r="AD52" s="881"/>
      <c r="AE52" s="882"/>
      <c r="AF52" s="807"/>
      <c r="AG52" s="808"/>
      <c r="AH52" s="808"/>
      <c r="AI52" s="808"/>
      <c r="AJ52" s="809"/>
      <c r="AK52" s="883"/>
      <c r="AL52" s="881"/>
      <c r="AM52" s="881"/>
      <c r="AN52" s="881"/>
      <c r="AO52" s="881"/>
      <c r="AP52" s="881"/>
      <c r="AQ52" s="881"/>
      <c r="AR52" s="881"/>
      <c r="AS52" s="881"/>
      <c r="AT52" s="881"/>
      <c r="AU52" s="881"/>
      <c r="AV52" s="881"/>
      <c r="AW52" s="881"/>
      <c r="AX52" s="881"/>
      <c r="AY52" s="881"/>
      <c r="AZ52" s="884"/>
      <c r="BA52" s="884"/>
      <c r="BB52" s="884"/>
      <c r="BC52" s="884"/>
      <c r="BD52" s="884"/>
      <c r="BE52" s="876"/>
      <c r="BF52" s="876"/>
      <c r="BG52" s="876"/>
      <c r="BH52" s="876"/>
      <c r="BI52" s="877"/>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8"/>
      <c r="CI52" s="829"/>
      <c r="CJ52" s="829"/>
      <c r="CK52" s="829"/>
      <c r="CL52" s="830"/>
      <c r="CM52" s="828"/>
      <c r="CN52" s="829"/>
      <c r="CO52" s="829"/>
      <c r="CP52" s="829"/>
      <c r="CQ52" s="830"/>
      <c r="CR52" s="828"/>
      <c r="CS52" s="829"/>
      <c r="CT52" s="829"/>
      <c r="CU52" s="829"/>
      <c r="CV52" s="830"/>
      <c r="CW52" s="828"/>
      <c r="CX52" s="829"/>
      <c r="CY52" s="829"/>
      <c r="CZ52" s="829"/>
      <c r="DA52" s="830"/>
      <c r="DB52" s="828"/>
      <c r="DC52" s="829"/>
      <c r="DD52" s="829"/>
      <c r="DE52" s="829"/>
      <c r="DF52" s="830"/>
      <c r="DG52" s="828"/>
      <c r="DH52" s="829"/>
      <c r="DI52" s="829"/>
      <c r="DJ52" s="829"/>
      <c r="DK52" s="830"/>
      <c r="DL52" s="828"/>
      <c r="DM52" s="829"/>
      <c r="DN52" s="829"/>
      <c r="DO52" s="829"/>
      <c r="DP52" s="830"/>
      <c r="DQ52" s="828"/>
      <c r="DR52" s="829"/>
      <c r="DS52" s="829"/>
      <c r="DT52" s="829"/>
      <c r="DU52" s="830"/>
      <c r="DV52" s="831"/>
      <c r="DW52" s="832"/>
      <c r="DX52" s="832"/>
      <c r="DY52" s="832"/>
      <c r="DZ52" s="833"/>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80"/>
      <c r="R53" s="881"/>
      <c r="S53" s="881"/>
      <c r="T53" s="881"/>
      <c r="U53" s="881"/>
      <c r="V53" s="881"/>
      <c r="W53" s="881"/>
      <c r="X53" s="881"/>
      <c r="Y53" s="881"/>
      <c r="Z53" s="881"/>
      <c r="AA53" s="881"/>
      <c r="AB53" s="881"/>
      <c r="AC53" s="881"/>
      <c r="AD53" s="881"/>
      <c r="AE53" s="882"/>
      <c r="AF53" s="807"/>
      <c r="AG53" s="808"/>
      <c r="AH53" s="808"/>
      <c r="AI53" s="808"/>
      <c r="AJ53" s="809"/>
      <c r="AK53" s="883"/>
      <c r="AL53" s="881"/>
      <c r="AM53" s="881"/>
      <c r="AN53" s="881"/>
      <c r="AO53" s="881"/>
      <c r="AP53" s="881"/>
      <c r="AQ53" s="881"/>
      <c r="AR53" s="881"/>
      <c r="AS53" s="881"/>
      <c r="AT53" s="881"/>
      <c r="AU53" s="881"/>
      <c r="AV53" s="881"/>
      <c r="AW53" s="881"/>
      <c r="AX53" s="881"/>
      <c r="AY53" s="881"/>
      <c r="AZ53" s="884"/>
      <c r="BA53" s="884"/>
      <c r="BB53" s="884"/>
      <c r="BC53" s="884"/>
      <c r="BD53" s="884"/>
      <c r="BE53" s="876"/>
      <c r="BF53" s="876"/>
      <c r="BG53" s="876"/>
      <c r="BH53" s="876"/>
      <c r="BI53" s="877"/>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8"/>
      <c r="CI53" s="829"/>
      <c r="CJ53" s="829"/>
      <c r="CK53" s="829"/>
      <c r="CL53" s="830"/>
      <c r="CM53" s="828"/>
      <c r="CN53" s="829"/>
      <c r="CO53" s="829"/>
      <c r="CP53" s="829"/>
      <c r="CQ53" s="830"/>
      <c r="CR53" s="828"/>
      <c r="CS53" s="829"/>
      <c r="CT53" s="829"/>
      <c r="CU53" s="829"/>
      <c r="CV53" s="830"/>
      <c r="CW53" s="828"/>
      <c r="CX53" s="829"/>
      <c r="CY53" s="829"/>
      <c r="CZ53" s="829"/>
      <c r="DA53" s="830"/>
      <c r="DB53" s="828"/>
      <c r="DC53" s="829"/>
      <c r="DD53" s="829"/>
      <c r="DE53" s="829"/>
      <c r="DF53" s="830"/>
      <c r="DG53" s="828"/>
      <c r="DH53" s="829"/>
      <c r="DI53" s="829"/>
      <c r="DJ53" s="829"/>
      <c r="DK53" s="830"/>
      <c r="DL53" s="828"/>
      <c r="DM53" s="829"/>
      <c r="DN53" s="829"/>
      <c r="DO53" s="829"/>
      <c r="DP53" s="830"/>
      <c r="DQ53" s="828"/>
      <c r="DR53" s="829"/>
      <c r="DS53" s="829"/>
      <c r="DT53" s="829"/>
      <c r="DU53" s="830"/>
      <c r="DV53" s="831"/>
      <c r="DW53" s="832"/>
      <c r="DX53" s="832"/>
      <c r="DY53" s="832"/>
      <c r="DZ53" s="833"/>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80"/>
      <c r="R54" s="881"/>
      <c r="S54" s="881"/>
      <c r="T54" s="881"/>
      <c r="U54" s="881"/>
      <c r="V54" s="881"/>
      <c r="W54" s="881"/>
      <c r="X54" s="881"/>
      <c r="Y54" s="881"/>
      <c r="Z54" s="881"/>
      <c r="AA54" s="881"/>
      <c r="AB54" s="881"/>
      <c r="AC54" s="881"/>
      <c r="AD54" s="881"/>
      <c r="AE54" s="882"/>
      <c r="AF54" s="807"/>
      <c r="AG54" s="808"/>
      <c r="AH54" s="808"/>
      <c r="AI54" s="808"/>
      <c r="AJ54" s="809"/>
      <c r="AK54" s="883"/>
      <c r="AL54" s="881"/>
      <c r="AM54" s="881"/>
      <c r="AN54" s="881"/>
      <c r="AO54" s="881"/>
      <c r="AP54" s="881"/>
      <c r="AQ54" s="881"/>
      <c r="AR54" s="881"/>
      <c r="AS54" s="881"/>
      <c r="AT54" s="881"/>
      <c r="AU54" s="881"/>
      <c r="AV54" s="881"/>
      <c r="AW54" s="881"/>
      <c r="AX54" s="881"/>
      <c r="AY54" s="881"/>
      <c r="AZ54" s="884"/>
      <c r="BA54" s="884"/>
      <c r="BB54" s="884"/>
      <c r="BC54" s="884"/>
      <c r="BD54" s="884"/>
      <c r="BE54" s="876"/>
      <c r="BF54" s="876"/>
      <c r="BG54" s="876"/>
      <c r="BH54" s="876"/>
      <c r="BI54" s="877"/>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8"/>
      <c r="CI54" s="829"/>
      <c r="CJ54" s="829"/>
      <c r="CK54" s="829"/>
      <c r="CL54" s="830"/>
      <c r="CM54" s="828"/>
      <c r="CN54" s="829"/>
      <c r="CO54" s="829"/>
      <c r="CP54" s="829"/>
      <c r="CQ54" s="830"/>
      <c r="CR54" s="828"/>
      <c r="CS54" s="829"/>
      <c r="CT54" s="829"/>
      <c r="CU54" s="829"/>
      <c r="CV54" s="830"/>
      <c r="CW54" s="828"/>
      <c r="CX54" s="829"/>
      <c r="CY54" s="829"/>
      <c r="CZ54" s="829"/>
      <c r="DA54" s="830"/>
      <c r="DB54" s="828"/>
      <c r="DC54" s="829"/>
      <c r="DD54" s="829"/>
      <c r="DE54" s="829"/>
      <c r="DF54" s="830"/>
      <c r="DG54" s="828"/>
      <c r="DH54" s="829"/>
      <c r="DI54" s="829"/>
      <c r="DJ54" s="829"/>
      <c r="DK54" s="830"/>
      <c r="DL54" s="828"/>
      <c r="DM54" s="829"/>
      <c r="DN54" s="829"/>
      <c r="DO54" s="829"/>
      <c r="DP54" s="830"/>
      <c r="DQ54" s="828"/>
      <c r="DR54" s="829"/>
      <c r="DS54" s="829"/>
      <c r="DT54" s="829"/>
      <c r="DU54" s="830"/>
      <c r="DV54" s="831"/>
      <c r="DW54" s="832"/>
      <c r="DX54" s="832"/>
      <c r="DY54" s="832"/>
      <c r="DZ54" s="833"/>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80"/>
      <c r="R55" s="881"/>
      <c r="S55" s="881"/>
      <c r="T55" s="881"/>
      <c r="U55" s="881"/>
      <c r="V55" s="881"/>
      <c r="W55" s="881"/>
      <c r="X55" s="881"/>
      <c r="Y55" s="881"/>
      <c r="Z55" s="881"/>
      <c r="AA55" s="881"/>
      <c r="AB55" s="881"/>
      <c r="AC55" s="881"/>
      <c r="AD55" s="881"/>
      <c r="AE55" s="882"/>
      <c r="AF55" s="807"/>
      <c r="AG55" s="808"/>
      <c r="AH55" s="808"/>
      <c r="AI55" s="808"/>
      <c r="AJ55" s="809"/>
      <c r="AK55" s="883"/>
      <c r="AL55" s="881"/>
      <c r="AM55" s="881"/>
      <c r="AN55" s="881"/>
      <c r="AO55" s="881"/>
      <c r="AP55" s="881"/>
      <c r="AQ55" s="881"/>
      <c r="AR55" s="881"/>
      <c r="AS55" s="881"/>
      <c r="AT55" s="881"/>
      <c r="AU55" s="881"/>
      <c r="AV55" s="881"/>
      <c r="AW55" s="881"/>
      <c r="AX55" s="881"/>
      <c r="AY55" s="881"/>
      <c r="AZ55" s="884"/>
      <c r="BA55" s="884"/>
      <c r="BB55" s="884"/>
      <c r="BC55" s="884"/>
      <c r="BD55" s="884"/>
      <c r="BE55" s="876"/>
      <c r="BF55" s="876"/>
      <c r="BG55" s="876"/>
      <c r="BH55" s="876"/>
      <c r="BI55" s="877"/>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8"/>
      <c r="CI55" s="829"/>
      <c r="CJ55" s="829"/>
      <c r="CK55" s="829"/>
      <c r="CL55" s="830"/>
      <c r="CM55" s="828"/>
      <c r="CN55" s="829"/>
      <c r="CO55" s="829"/>
      <c r="CP55" s="829"/>
      <c r="CQ55" s="830"/>
      <c r="CR55" s="828"/>
      <c r="CS55" s="829"/>
      <c r="CT55" s="829"/>
      <c r="CU55" s="829"/>
      <c r="CV55" s="830"/>
      <c r="CW55" s="828"/>
      <c r="CX55" s="829"/>
      <c r="CY55" s="829"/>
      <c r="CZ55" s="829"/>
      <c r="DA55" s="830"/>
      <c r="DB55" s="828"/>
      <c r="DC55" s="829"/>
      <c r="DD55" s="829"/>
      <c r="DE55" s="829"/>
      <c r="DF55" s="830"/>
      <c r="DG55" s="828"/>
      <c r="DH55" s="829"/>
      <c r="DI55" s="829"/>
      <c r="DJ55" s="829"/>
      <c r="DK55" s="830"/>
      <c r="DL55" s="828"/>
      <c r="DM55" s="829"/>
      <c r="DN55" s="829"/>
      <c r="DO55" s="829"/>
      <c r="DP55" s="830"/>
      <c r="DQ55" s="828"/>
      <c r="DR55" s="829"/>
      <c r="DS55" s="829"/>
      <c r="DT55" s="829"/>
      <c r="DU55" s="830"/>
      <c r="DV55" s="831"/>
      <c r="DW55" s="832"/>
      <c r="DX55" s="832"/>
      <c r="DY55" s="832"/>
      <c r="DZ55" s="833"/>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80"/>
      <c r="R56" s="881"/>
      <c r="S56" s="881"/>
      <c r="T56" s="881"/>
      <c r="U56" s="881"/>
      <c r="V56" s="881"/>
      <c r="W56" s="881"/>
      <c r="X56" s="881"/>
      <c r="Y56" s="881"/>
      <c r="Z56" s="881"/>
      <c r="AA56" s="881"/>
      <c r="AB56" s="881"/>
      <c r="AC56" s="881"/>
      <c r="AD56" s="881"/>
      <c r="AE56" s="882"/>
      <c r="AF56" s="807"/>
      <c r="AG56" s="808"/>
      <c r="AH56" s="808"/>
      <c r="AI56" s="808"/>
      <c r="AJ56" s="809"/>
      <c r="AK56" s="883"/>
      <c r="AL56" s="881"/>
      <c r="AM56" s="881"/>
      <c r="AN56" s="881"/>
      <c r="AO56" s="881"/>
      <c r="AP56" s="881"/>
      <c r="AQ56" s="881"/>
      <c r="AR56" s="881"/>
      <c r="AS56" s="881"/>
      <c r="AT56" s="881"/>
      <c r="AU56" s="881"/>
      <c r="AV56" s="881"/>
      <c r="AW56" s="881"/>
      <c r="AX56" s="881"/>
      <c r="AY56" s="881"/>
      <c r="AZ56" s="884"/>
      <c r="BA56" s="884"/>
      <c r="BB56" s="884"/>
      <c r="BC56" s="884"/>
      <c r="BD56" s="884"/>
      <c r="BE56" s="876"/>
      <c r="BF56" s="876"/>
      <c r="BG56" s="876"/>
      <c r="BH56" s="876"/>
      <c r="BI56" s="877"/>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8"/>
      <c r="CI56" s="829"/>
      <c r="CJ56" s="829"/>
      <c r="CK56" s="829"/>
      <c r="CL56" s="830"/>
      <c r="CM56" s="828"/>
      <c r="CN56" s="829"/>
      <c r="CO56" s="829"/>
      <c r="CP56" s="829"/>
      <c r="CQ56" s="830"/>
      <c r="CR56" s="828"/>
      <c r="CS56" s="829"/>
      <c r="CT56" s="829"/>
      <c r="CU56" s="829"/>
      <c r="CV56" s="830"/>
      <c r="CW56" s="828"/>
      <c r="CX56" s="829"/>
      <c r="CY56" s="829"/>
      <c r="CZ56" s="829"/>
      <c r="DA56" s="830"/>
      <c r="DB56" s="828"/>
      <c r="DC56" s="829"/>
      <c r="DD56" s="829"/>
      <c r="DE56" s="829"/>
      <c r="DF56" s="830"/>
      <c r="DG56" s="828"/>
      <c r="DH56" s="829"/>
      <c r="DI56" s="829"/>
      <c r="DJ56" s="829"/>
      <c r="DK56" s="830"/>
      <c r="DL56" s="828"/>
      <c r="DM56" s="829"/>
      <c r="DN56" s="829"/>
      <c r="DO56" s="829"/>
      <c r="DP56" s="830"/>
      <c r="DQ56" s="828"/>
      <c r="DR56" s="829"/>
      <c r="DS56" s="829"/>
      <c r="DT56" s="829"/>
      <c r="DU56" s="830"/>
      <c r="DV56" s="831"/>
      <c r="DW56" s="832"/>
      <c r="DX56" s="832"/>
      <c r="DY56" s="832"/>
      <c r="DZ56" s="833"/>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80"/>
      <c r="R57" s="881"/>
      <c r="S57" s="881"/>
      <c r="T57" s="881"/>
      <c r="U57" s="881"/>
      <c r="V57" s="881"/>
      <c r="W57" s="881"/>
      <c r="X57" s="881"/>
      <c r="Y57" s="881"/>
      <c r="Z57" s="881"/>
      <c r="AA57" s="881"/>
      <c r="AB57" s="881"/>
      <c r="AC57" s="881"/>
      <c r="AD57" s="881"/>
      <c r="AE57" s="882"/>
      <c r="AF57" s="807"/>
      <c r="AG57" s="808"/>
      <c r="AH57" s="808"/>
      <c r="AI57" s="808"/>
      <c r="AJ57" s="809"/>
      <c r="AK57" s="883"/>
      <c r="AL57" s="881"/>
      <c r="AM57" s="881"/>
      <c r="AN57" s="881"/>
      <c r="AO57" s="881"/>
      <c r="AP57" s="881"/>
      <c r="AQ57" s="881"/>
      <c r="AR57" s="881"/>
      <c r="AS57" s="881"/>
      <c r="AT57" s="881"/>
      <c r="AU57" s="881"/>
      <c r="AV57" s="881"/>
      <c r="AW57" s="881"/>
      <c r="AX57" s="881"/>
      <c r="AY57" s="881"/>
      <c r="AZ57" s="884"/>
      <c r="BA57" s="884"/>
      <c r="BB57" s="884"/>
      <c r="BC57" s="884"/>
      <c r="BD57" s="884"/>
      <c r="BE57" s="876"/>
      <c r="BF57" s="876"/>
      <c r="BG57" s="876"/>
      <c r="BH57" s="876"/>
      <c r="BI57" s="877"/>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8"/>
      <c r="CI57" s="829"/>
      <c r="CJ57" s="829"/>
      <c r="CK57" s="829"/>
      <c r="CL57" s="830"/>
      <c r="CM57" s="828"/>
      <c r="CN57" s="829"/>
      <c r="CO57" s="829"/>
      <c r="CP57" s="829"/>
      <c r="CQ57" s="830"/>
      <c r="CR57" s="828"/>
      <c r="CS57" s="829"/>
      <c r="CT57" s="829"/>
      <c r="CU57" s="829"/>
      <c r="CV57" s="830"/>
      <c r="CW57" s="828"/>
      <c r="CX57" s="829"/>
      <c r="CY57" s="829"/>
      <c r="CZ57" s="829"/>
      <c r="DA57" s="830"/>
      <c r="DB57" s="828"/>
      <c r="DC57" s="829"/>
      <c r="DD57" s="829"/>
      <c r="DE57" s="829"/>
      <c r="DF57" s="830"/>
      <c r="DG57" s="828"/>
      <c r="DH57" s="829"/>
      <c r="DI57" s="829"/>
      <c r="DJ57" s="829"/>
      <c r="DK57" s="830"/>
      <c r="DL57" s="828"/>
      <c r="DM57" s="829"/>
      <c r="DN57" s="829"/>
      <c r="DO57" s="829"/>
      <c r="DP57" s="830"/>
      <c r="DQ57" s="828"/>
      <c r="DR57" s="829"/>
      <c r="DS57" s="829"/>
      <c r="DT57" s="829"/>
      <c r="DU57" s="830"/>
      <c r="DV57" s="831"/>
      <c r="DW57" s="832"/>
      <c r="DX57" s="832"/>
      <c r="DY57" s="832"/>
      <c r="DZ57" s="833"/>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80"/>
      <c r="R58" s="881"/>
      <c r="S58" s="881"/>
      <c r="T58" s="881"/>
      <c r="U58" s="881"/>
      <c r="V58" s="881"/>
      <c r="W58" s="881"/>
      <c r="X58" s="881"/>
      <c r="Y58" s="881"/>
      <c r="Z58" s="881"/>
      <c r="AA58" s="881"/>
      <c r="AB58" s="881"/>
      <c r="AC58" s="881"/>
      <c r="AD58" s="881"/>
      <c r="AE58" s="882"/>
      <c r="AF58" s="807"/>
      <c r="AG58" s="808"/>
      <c r="AH58" s="808"/>
      <c r="AI58" s="808"/>
      <c r="AJ58" s="809"/>
      <c r="AK58" s="883"/>
      <c r="AL58" s="881"/>
      <c r="AM58" s="881"/>
      <c r="AN58" s="881"/>
      <c r="AO58" s="881"/>
      <c r="AP58" s="881"/>
      <c r="AQ58" s="881"/>
      <c r="AR58" s="881"/>
      <c r="AS58" s="881"/>
      <c r="AT58" s="881"/>
      <c r="AU58" s="881"/>
      <c r="AV58" s="881"/>
      <c r="AW58" s="881"/>
      <c r="AX58" s="881"/>
      <c r="AY58" s="881"/>
      <c r="AZ58" s="884"/>
      <c r="BA58" s="884"/>
      <c r="BB58" s="884"/>
      <c r="BC58" s="884"/>
      <c r="BD58" s="884"/>
      <c r="BE58" s="876"/>
      <c r="BF58" s="876"/>
      <c r="BG58" s="876"/>
      <c r="BH58" s="876"/>
      <c r="BI58" s="877"/>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8"/>
      <c r="CI58" s="829"/>
      <c r="CJ58" s="829"/>
      <c r="CK58" s="829"/>
      <c r="CL58" s="830"/>
      <c r="CM58" s="828"/>
      <c r="CN58" s="829"/>
      <c r="CO58" s="829"/>
      <c r="CP58" s="829"/>
      <c r="CQ58" s="830"/>
      <c r="CR58" s="828"/>
      <c r="CS58" s="829"/>
      <c r="CT58" s="829"/>
      <c r="CU58" s="829"/>
      <c r="CV58" s="830"/>
      <c r="CW58" s="828"/>
      <c r="CX58" s="829"/>
      <c r="CY58" s="829"/>
      <c r="CZ58" s="829"/>
      <c r="DA58" s="830"/>
      <c r="DB58" s="828"/>
      <c r="DC58" s="829"/>
      <c r="DD58" s="829"/>
      <c r="DE58" s="829"/>
      <c r="DF58" s="830"/>
      <c r="DG58" s="828"/>
      <c r="DH58" s="829"/>
      <c r="DI58" s="829"/>
      <c r="DJ58" s="829"/>
      <c r="DK58" s="830"/>
      <c r="DL58" s="828"/>
      <c r="DM58" s="829"/>
      <c r="DN58" s="829"/>
      <c r="DO58" s="829"/>
      <c r="DP58" s="830"/>
      <c r="DQ58" s="828"/>
      <c r="DR58" s="829"/>
      <c r="DS58" s="829"/>
      <c r="DT58" s="829"/>
      <c r="DU58" s="830"/>
      <c r="DV58" s="831"/>
      <c r="DW58" s="832"/>
      <c r="DX58" s="832"/>
      <c r="DY58" s="832"/>
      <c r="DZ58" s="833"/>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80"/>
      <c r="R59" s="881"/>
      <c r="S59" s="881"/>
      <c r="T59" s="881"/>
      <c r="U59" s="881"/>
      <c r="V59" s="881"/>
      <c r="W59" s="881"/>
      <c r="X59" s="881"/>
      <c r="Y59" s="881"/>
      <c r="Z59" s="881"/>
      <c r="AA59" s="881"/>
      <c r="AB59" s="881"/>
      <c r="AC59" s="881"/>
      <c r="AD59" s="881"/>
      <c r="AE59" s="882"/>
      <c r="AF59" s="807"/>
      <c r="AG59" s="808"/>
      <c r="AH59" s="808"/>
      <c r="AI59" s="808"/>
      <c r="AJ59" s="809"/>
      <c r="AK59" s="883"/>
      <c r="AL59" s="881"/>
      <c r="AM59" s="881"/>
      <c r="AN59" s="881"/>
      <c r="AO59" s="881"/>
      <c r="AP59" s="881"/>
      <c r="AQ59" s="881"/>
      <c r="AR59" s="881"/>
      <c r="AS59" s="881"/>
      <c r="AT59" s="881"/>
      <c r="AU59" s="881"/>
      <c r="AV59" s="881"/>
      <c r="AW59" s="881"/>
      <c r="AX59" s="881"/>
      <c r="AY59" s="881"/>
      <c r="AZ59" s="884"/>
      <c r="BA59" s="884"/>
      <c r="BB59" s="884"/>
      <c r="BC59" s="884"/>
      <c r="BD59" s="884"/>
      <c r="BE59" s="876"/>
      <c r="BF59" s="876"/>
      <c r="BG59" s="876"/>
      <c r="BH59" s="876"/>
      <c r="BI59" s="877"/>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8"/>
      <c r="CI59" s="829"/>
      <c r="CJ59" s="829"/>
      <c r="CK59" s="829"/>
      <c r="CL59" s="830"/>
      <c r="CM59" s="828"/>
      <c r="CN59" s="829"/>
      <c r="CO59" s="829"/>
      <c r="CP59" s="829"/>
      <c r="CQ59" s="830"/>
      <c r="CR59" s="828"/>
      <c r="CS59" s="829"/>
      <c r="CT59" s="829"/>
      <c r="CU59" s="829"/>
      <c r="CV59" s="830"/>
      <c r="CW59" s="828"/>
      <c r="CX59" s="829"/>
      <c r="CY59" s="829"/>
      <c r="CZ59" s="829"/>
      <c r="DA59" s="830"/>
      <c r="DB59" s="828"/>
      <c r="DC59" s="829"/>
      <c r="DD59" s="829"/>
      <c r="DE59" s="829"/>
      <c r="DF59" s="830"/>
      <c r="DG59" s="828"/>
      <c r="DH59" s="829"/>
      <c r="DI59" s="829"/>
      <c r="DJ59" s="829"/>
      <c r="DK59" s="830"/>
      <c r="DL59" s="828"/>
      <c r="DM59" s="829"/>
      <c r="DN59" s="829"/>
      <c r="DO59" s="829"/>
      <c r="DP59" s="830"/>
      <c r="DQ59" s="828"/>
      <c r="DR59" s="829"/>
      <c r="DS59" s="829"/>
      <c r="DT59" s="829"/>
      <c r="DU59" s="830"/>
      <c r="DV59" s="831"/>
      <c r="DW59" s="832"/>
      <c r="DX59" s="832"/>
      <c r="DY59" s="832"/>
      <c r="DZ59" s="833"/>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80"/>
      <c r="R60" s="881"/>
      <c r="S60" s="881"/>
      <c r="T60" s="881"/>
      <c r="U60" s="881"/>
      <c r="V60" s="881"/>
      <c r="W60" s="881"/>
      <c r="X60" s="881"/>
      <c r="Y60" s="881"/>
      <c r="Z60" s="881"/>
      <c r="AA60" s="881"/>
      <c r="AB60" s="881"/>
      <c r="AC60" s="881"/>
      <c r="AD60" s="881"/>
      <c r="AE60" s="882"/>
      <c r="AF60" s="807"/>
      <c r="AG60" s="808"/>
      <c r="AH60" s="808"/>
      <c r="AI60" s="808"/>
      <c r="AJ60" s="809"/>
      <c r="AK60" s="883"/>
      <c r="AL60" s="881"/>
      <c r="AM60" s="881"/>
      <c r="AN60" s="881"/>
      <c r="AO60" s="881"/>
      <c r="AP60" s="881"/>
      <c r="AQ60" s="881"/>
      <c r="AR60" s="881"/>
      <c r="AS60" s="881"/>
      <c r="AT60" s="881"/>
      <c r="AU60" s="881"/>
      <c r="AV60" s="881"/>
      <c r="AW60" s="881"/>
      <c r="AX60" s="881"/>
      <c r="AY60" s="881"/>
      <c r="AZ60" s="884"/>
      <c r="BA60" s="884"/>
      <c r="BB60" s="884"/>
      <c r="BC60" s="884"/>
      <c r="BD60" s="884"/>
      <c r="BE60" s="876"/>
      <c r="BF60" s="876"/>
      <c r="BG60" s="876"/>
      <c r="BH60" s="876"/>
      <c r="BI60" s="877"/>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8"/>
      <c r="CI60" s="829"/>
      <c r="CJ60" s="829"/>
      <c r="CK60" s="829"/>
      <c r="CL60" s="830"/>
      <c r="CM60" s="828"/>
      <c r="CN60" s="829"/>
      <c r="CO60" s="829"/>
      <c r="CP60" s="829"/>
      <c r="CQ60" s="830"/>
      <c r="CR60" s="828"/>
      <c r="CS60" s="829"/>
      <c r="CT60" s="829"/>
      <c r="CU60" s="829"/>
      <c r="CV60" s="830"/>
      <c r="CW60" s="828"/>
      <c r="CX60" s="829"/>
      <c r="CY60" s="829"/>
      <c r="CZ60" s="829"/>
      <c r="DA60" s="830"/>
      <c r="DB60" s="828"/>
      <c r="DC60" s="829"/>
      <c r="DD60" s="829"/>
      <c r="DE60" s="829"/>
      <c r="DF60" s="830"/>
      <c r="DG60" s="828"/>
      <c r="DH60" s="829"/>
      <c r="DI60" s="829"/>
      <c r="DJ60" s="829"/>
      <c r="DK60" s="830"/>
      <c r="DL60" s="828"/>
      <c r="DM60" s="829"/>
      <c r="DN60" s="829"/>
      <c r="DO60" s="829"/>
      <c r="DP60" s="830"/>
      <c r="DQ60" s="828"/>
      <c r="DR60" s="829"/>
      <c r="DS60" s="829"/>
      <c r="DT60" s="829"/>
      <c r="DU60" s="830"/>
      <c r="DV60" s="831"/>
      <c r="DW60" s="832"/>
      <c r="DX60" s="832"/>
      <c r="DY60" s="832"/>
      <c r="DZ60" s="833"/>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80"/>
      <c r="R61" s="881"/>
      <c r="S61" s="881"/>
      <c r="T61" s="881"/>
      <c r="U61" s="881"/>
      <c r="V61" s="881"/>
      <c r="W61" s="881"/>
      <c r="X61" s="881"/>
      <c r="Y61" s="881"/>
      <c r="Z61" s="881"/>
      <c r="AA61" s="881"/>
      <c r="AB61" s="881"/>
      <c r="AC61" s="881"/>
      <c r="AD61" s="881"/>
      <c r="AE61" s="882"/>
      <c r="AF61" s="807"/>
      <c r="AG61" s="808"/>
      <c r="AH61" s="808"/>
      <c r="AI61" s="808"/>
      <c r="AJ61" s="809"/>
      <c r="AK61" s="883"/>
      <c r="AL61" s="881"/>
      <c r="AM61" s="881"/>
      <c r="AN61" s="881"/>
      <c r="AO61" s="881"/>
      <c r="AP61" s="881"/>
      <c r="AQ61" s="881"/>
      <c r="AR61" s="881"/>
      <c r="AS61" s="881"/>
      <c r="AT61" s="881"/>
      <c r="AU61" s="881"/>
      <c r="AV61" s="881"/>
      <c r="AW61" s="881"/>
      <c r="AX61" s="881"/>
      <c r="AY61" s="881"/>
      <c r="AZ61" s="884"/>
      <c r="BA61" s="884"/>
      <c r="BB61" s="884"/>
      <c r="BC61" s="884"/>
      <c r="BD61" s="884"/>
      <c r="BE61" s="876"/>
      <c r="BF61" s="876"/>
      <c r="BG61" s="876"/>
      <c r="BH61" s="876"/>
      <c r="BI61" s="877"/>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8"/>
      <c r="CI61" s="829"/>
      <c r="CJ61" s="829"/>
      <c r="CK61" s="829"/>
      <c r="CL61" s="830"/>
      <c r="CM61" s="828"/>
      <c r="CN61" s="829"/>
      <c r="CO61" s="829"/>
      <c r="CP61" s="829"/>
      <c r="CQ61" s="830"/>
      <c r="CR61" s="828"/>
      <c r="CS61" s="829"/>
      <c r="CT61" s="829"/>
      <c r="CU61" s="829"/>
      <c r="CV61" s="830"/>
      <c r="CW61" s="828"/>
      <c r="CX61" s="829"/>
      <c r="CY61" s="829"/>
      <c r="CZ61" s="829"/>
      <c r="DA61" s="830"/>
      <c r="DB61" s="828"/>
      <c r="DC61" s="829"/>
      <c r="DD61" s="829"/>
      <c r="DE61" s="829"/>
      <c r="DF61" s="830"/>
      <c r="DG61" s="828"/>
      <c r="DH61" s="829"/>
      <c r="DI61" s="829"/>
      <c r="DJ61" s="829"/>
      <c r="DK61" s="830"/>
      <c r="DL61" s="828"/>
      <c r="DM61" s="829"/>
      <c r="DN61" s="829"/>
      <c r="DO61" s="829"/>
      <c r="DP61" s="830"/>
      <c r="DQ61" s="828"/>
      <c r="DR61" s="829"/>
      <c r="DS61" s="829"/>
      <c r="DT61" s="829"/>
      <c r="DU61" s="830"/>
      <c r="DV61" s="831"/>
      <c r="DW61" s="832"/>
      <c r="DX61" s="832"/>
      <c r="DY61" s="832"/>
      <c r="DZ61" s="833"/>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80"/>
      <c r="R62" s="881"/>
      <c r="S62" s="881"/>
      <c r="T62" s="881"/>
      <c r="U62" s="881"/>
      <c r="V62" s="881"/>
      <c r="W62" s="881"/>
      <c r="X62" s="881"/>
      <c r="Y62" s="881"/>
      <c r="Z62" s="881"/>
      <c r="AA62" s="881"/>
      <c r="AB62" s="881"/>
      <c r="AC62" s="881"/>
      <c r="AD62" s="881"/>
      <c r="AE62" s="882"/>
      <c r="AF62" s="807"/>
      <c r="AG62" s="808"/>
      <c r="AH62" s="808"/>
      <c r="AI62" s="808"/>
      <c r="AJ62" s="809"/>
      <c r="AK62" s="883"/>
      <c r="AL62" s="881"/>
      <c r="AM62" s="881"/>
      <c r="AN62" s="881"/>
      <c r="AO62" s="881"/>
      <c r="AP62" s="881"/>
      <c r="AQ62" s="881"/>
      <c r="AR62" s="881"/>
      <c r="AS62" s="881"/>
      <c r="AT62" s="881"/>
      <c r="AU62" s="881"/>
      <c r="AV62" s="881"/>
      <c r="AW62" s="881"/>
      <c r="AX62" s="881"/>
      <c r="AY62" s="881"/>
      <c r="AZ62" s="884"/>
      <c r="BA62" s="884"/>
      <c r="BB62" s="884"/>
      <c r="BC62" s="884"/>
      <c r="BD62" s="884"/>
      <c r="BE62" s="876"/>
      <c r="BF62" s="876"/>
      <c r="BG62" s="876"/>
      <c r="BH62" s="876"/>
      <c r="BI62" s="877"/>
      <c r="BJ62" s="892" t="s">
        <v>409</v>
      </c>
      <c r="BK62" s="853"/>
      <c r="BL62" s="853"/>
      <c r="BM62" s="853"/>
      <c r="BN62" s="854"/>
      <c r="BO62" s="266"/>
      <c r="BP62" s="266"/>
      <c r="BQ62" s="263">
        <v>56</v>
      </c>
      <c r="BR62" s="264"/>
      <c r="BS62" s="814"/>
      <c r="BT62" s="815"/>
      <c r="BU62" s="815"/>
      <c r="BV62" s="815"/>
      <c r="BW62" s="815"/>
      <c r="BX62" s="815"/>
      <c r="BY62" s="815"/>
      <c r="BZ62" s="815"/>
      <c r="CA62" s="815"/>
      <c r="CB62" s="815"/>
      <c r="CC62" s="815"/>
      <c r="CD62" s="815"/>
      <c r="CE62" s="815"/>
      <c r="CF62" s="815"/>
      <c r="CG62" s="816"/>
      <c r="CH62" s="828"/>
      <c r="CI62" s="829"/>
      <c r="CJ62" s="829"/>
      <c r="CK62" s="829"/>
      <c r="CL62" s="830"/>
      <c r="CM62" s="828"/>
      <c r="CN62" s="829"/>
      <c r="CO62" s="829"/>
      <c r="CP62" s="829"/>
      <c r="CQ62" s="830"/>
      <c r="CR62" s="828"/>
      <c r="CS62" s="829"/>
      <c r="CT62" s="829"/>
      <c r="CU62" s="829"/>
      <c r="CV62" s="830"/>
      <c r="CW62" s="828"/>
      <c r="CX62" s="829"/>
      <c r="CY62" s="829"/>
      <c r="CZ62" s="829"/>
      <c r="DA62" s="830"/>
      <c r="DB62" s="828"/>
      <c r="DC62" s="829"/>
      <c r="DD62" s="829"/>
      <c r="DE62" s="829"/>
      <c r="DF62" s="830"/>
      <c r="DG62" s="828"/>
      <c r="DH62" s="829"/>
      <c r="DI62" s="829"/>
      <c r="DJ62" s="829"/>
      <c r="DK62" s="830"/>
      <c r="DL62" s="828"/>
      <c r="DM62" s="829"/>
      <c r="DN62" s="829"/>
      <c r="DO62" s="829"/>
      <c r="DP62" s="830"/>
      <c r="DQ62" s="828"/>
      <c r="DR62" s="829"/>
      <c r="DS62" s="829"/>
      <c r="DT62" s="829"/>
      <c r="DU62" s="830"/>
      <c r="DV62" s="831"/>
      <c r="DW62" s="832"/>
      <c r="DX62" s="832"/>
      <c r="DY62" s="832"/>
      <c r="DZ62" s="833"/>
      <c r="EA62" s="247"/>
    </row>
    <row r="63" spans="1:131" s="248" customFormat="1" ht="26.25" customHeight="1" thickBot="1" x14ac:dyDescent="0.2">
      <c r="A63" s="265" t="s">
        <v>387</v>
      </c>
      <c r="B63" s="837" t="s">
        <v>410</v>
      </c>
      <c r="C63" s="838"/>
      <c r="D63" s="838"/>
      <c r="E63" s="838"/>
      <c r="F63" s="838"/>
      <c r="G63" s="838"/>
      <c r="H63" s="838"/>
      <c r="I63" s="838"/>
      <c r="J63" s="838"/>
      <c r="K63" s="838"/>
      <c r="L63" s="838"/>
      <c r="M63" s="838"/>
      <c r="N63" s="838"/>
      <c r="O63" s="838"/>
      <c r="P63" s="839"/>
      <c r="Q63" s="885"/>
      <c r="R63" s="886"/>
      <c r="S63" s="886"/>
      <c r="T63" s="886"/>
      <c r="U63" s="886"/>
      <c r="V63" s="886"/>
      <c r="W63" s="886"/>
      <c r="X63" s="886"/>
      <c r="Y63" s="886"/>
      <c r="Z63" s="886"/>
      <c r="AA63" s="886"/>
      <c r="AB63" s="886"/>
      <c r="AC63" s="886"/>
      <c r="AD63" s="886"/>
      <c r="AE63" s="887"/>
      <c r="AF63" s="888">
        <v>133</v>
      </c>
      <c r="AG63" s="889"/>
      <c r="AH63" s="889"/>
      <c r="AI63" s="889"/>
      <c r="AJ63" s="890"/>
      <c r="AK63" s="891"/>
      <c r="AL63" s="886"/>
      <c r="AM63" s="886"/>
      <c r="AN63" s="886"/>
      <c r="AO63" s="886"/>
      <c r="AP63" s="889">
        <v>1885</v>
      </c>
      <c r="AQ63" s="889"/>
      <c r="AR63" s="889"/>
      <c r="AS63" s="889"/>
      <c r="AT63" s="889"/>
      <c r="AU63" s="889">
        <v>1715</v>
      </c>
      <c r="AV63" s="889"/>
      <c r="AW63" s="889"/>
      <c r="AX63" s="889"/>
      <c r="AY63" s="889"/>
      <c r="AZ63" s="893"/>
      <c r="BA63" s="893"/>
      <c r="BB63" s="893"/>
      <c r="BC63" s="893"/>
      <c r="BD63" s="893"/>
      <c r="BE63" s="894"/>
      <c r="BF63" s="894"/>
      <c r="BG63" s="894"/>
      <c r="BH63" s="894"/>
      <c r="BI63" s="895"/>
      <c r="BJ63" s="896" t="s">
        <v>126</v>
      </c>
      <c r="BK63" s="897"/>
      <c r="BL63" s="897"/>
      <c r="BM63" s="897"/>
      <c r="BN63" s="898"/>
      <c r="BO63" s="266"/>
      <c r="BP63" s="266"/>
      <c r="BQ63" s="263">
        <v>57</v>
      </c>
      <c r="BR63" s="264"/>
      <c r="BS63" s="814"/>
      <c r="BT63" s="815"/>
      <c r="BU63" s="815"/>
      <c r="BV63" s="815"/>
      <c r="BW63" s="815"/>
      <c r="BX63" s="815"/>
      <c r="BY63" s="815"/>
      <c r="BZ63" s="815"/>
      <c r="CA63" s="815"/>
      <c r="CB63" s="815"/>
      <c r="CC63" s="815"/>
      <c r="CD63" s="815"/>
      <c r="CE63" s="815"/>
      <c r="CF63" s="815"/>
      <c r="CG63" s="816"/>
      <c r="CH63" s="828"/>
      <c r="CI63" s="829"/>
      <c r="CJ63" s="829"/>
      <c r="CK63" s="829"/>
      <c r="CL63" s="830"/>
      <c r="CM63" s="828"/>
      <c r="CN63" s="829"/>
      <c r="CO63" s="829"/>
      <c r="CP63" s="829"/>
      <c r="CQ63" s="830"/>
      <c r="CR63" s="828"/>
      <c r="CS63" s="829"/>
      <c r="CT63" s="829"/>
      <c r="CU63" s="829"/>
      <c r="CV63" s="830"/>
      <c r="CW63" s="828"/>
      <c r="CX63" s="829"/>
      <c r="CY63" s="829"/>
      <c r="CZ63" s="829"/>
      <c r="DA63" s="830"/>
      <c r="DB63" s="828"/>
      <c r="DC63" s="829"/>
      <c r="DD63" s="829"/>
      <c r="DE63" s="829"/>
      <c r="DF63" s="830"/>
      <c r="DG63" s="828"/>
      <c r="DH63" s="829"/>
      <c r="DI63" s="829"/>
      <c r="DJ63" s="829"/>
      <c r="DK63" s="830"/>
      <c r="DL63" s="828"/>
      <c r="DM63" s="829"/>
      <c r="DN63" s="829"/>
      <c r="DO63" s="829"/>
      <c r="DP63" s="830"/>
      <c r="DQ63" s="828"/>
      <c r="DR63" s="829"/>
      <c r="DS63" s="829"/>
      <c r="DT63" s="829"/>
      <c r="DU63" s="830"/>
      <c r="DV63" s="831"/>
      <c r="DW63" s="832"/>
      <c r="DX63" s="832"/>
      <c r="DY63" s="832"/>
      <c r="DZ63" s="833"/>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8"/>
      <c r="CI64" s="829"/>
      <c r="CJ64" s="829"/>
      <c r="CK64" s="829"/>
      <c r="CL64" s="830"/>
      <c r="CM64" s="828"/>
      <c r="CN64" s="829"/>
      <c r="CO64" s="829"/>
      <c r="CP64" s="829"/>
      <c r="CQ64" s="830"/>
      <c r="CR64" s="828"/>
      <c r="CS64" s="829"/>
      <c r="CT64" s="829"/>
      <c r="CU64" s="829"/>
      <c r="CV64" s="830"/>
      <c r="CW64" s="828"/>
      <c r="CX64" s="829"/>
      <c r="CY64" s="829"/>
      <c r="CZ64" s="829"/>
      <c r="DA64" s="830"/>
      <c r="DB64" s="828"/>
      <c r="DC64" s="829"/>
      <c r="DD64" s="829"/>
      <c r="DE64" s="829"/>
      <c r="DF64" s="830"/>
      <c r="DG64" s="828"/>
      <c r="DH64" s="829"/>
      <c r="DI64" s="829"/>
      <c r="DJ64" s="829"/>
      <c r="DK64" s="830"/>
      <c r="DL64" s="828"/>
      <c r="DM64" s="829"/>
      <c r="DN64" s="829"/>
      <c r="DO64" s="829"/>
      <c r="DP64" s="830"/>
      <c r="DQ64" s="828"/>
      <c r="DR64" s="829"/>
      <c r="DS64" s="829"/>
      <c r="DT64" s="829"/>
      <c r="DU64" s="830"/>
      <c r="DV64" s="831"/>
      <c r="DW64" s="832"/>
      <c r="DX64" s="832"/>
      <c r="DY64" s="832"/>
      <c r="DZ64" s="833"/>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8"/>
      <c r="CI65" s="829"/>
      <c r="CJ65" s="829"/>
      <c r="CK65" s="829"/>
      <c r="CL65" s="830"/>
      <c r="CM65" s="828"/>
      <c r="CN65" s="829"/>
      <c r="CO65" s="829"/>
      <c r="CP65" s="829"/>
      <c r="CQ65" s="830"/>
      <c r="CR65" s="828"/>
      <c r="CS65" s="829"/>
      <c r="CT65" s="829"/>
      <c r="CU65" s="829"/>
      <c r="CV65" s="830"/>
      <c r="CW65" s="828"/>
      <c r="CX65" s="829"/>
      <c r="CY65" s="829"/>
      <c r="CZ65" s="829"/>
      <c r="DA65" s="830"/>
      <c r="DB65" s="828"/>
      <c r="DC65" s="829"/>
      <c r="DD65" s="829"/>
      <c r="DE65" s="829"/>
      <c r="DF65" s="830"/>
      <c r="DG65" s="828"/>
      <c r="DH65" s="829"/>
      <c r="DI65" s="829"/>
      <c r="DJ65" s="829"/>
      <c r="DK65" s="830"/>
      <c r="DL65" s="828"/>
      <c r="DM65" s="829"/>
      <c r="DN65" s="829"/>
      <c r="DO65" s="829"/>
      <c r="DP65" s="830"/>
      <c r="DQ65" s="828"/>
      <c r="DR65" s="829"/>
      <c r="DS65" s="829"/>
      <c r="DT65" s="829"/>
      <c r="DU65" s="830"/>
      <c r="DV65" s="831"/>
      <c r="DW65" s="832"/>
      <c r="DX65" s="832"/>
      <c r="DY65" s="832"/>
      <c r="DZ65" s="833"/>
      <c r="EA65" s="247"/>
    </row>
    <row r="66" spans="1:131" s="248" customFormat="1" ht="26.25" customHeight="1" x14ac:dyDescent="0.15">
      <c r="A66" s="786" t="s">
        <v>412</v>
      </c>
      <c r="B66" s="787"/>
      <c r="C66" s="787"/>
      <c r="D66" s="787"/>
      <c r="E66" s="787"/>
      <c r="F66" s="787"/>
      <c r="G66" s="787"/>
      <c r="H66" s="787"/>
      <c r="I66" s="787"/>
      <c r="J66" s="787"/>
      <c r="K66" s="787"/>
      <c r="L66" s="787"/>
      <c r="M66" s="787"/>
      <c r="N66" s="787"/>
      <c r="O66" s="787"/>
      <c r="P66" s="788"/>
      <c r="Q66" s="763" t="s">
        <v>413</v>
      </c>
      <c r="R66" s="764"/>
      <c r="S66" s="764"/>
      <c r="T66" s="764"/>
      <c r="U66" s="765"/>
      <c r="V66" s="763" t="s">
        <v>414</v>
      </c>
      <c r="W66" s="764"/>
      <c r="X66" s="764"/>
      <c r="Y66" s="764"/>
      <c r="Z66" s="765"/>
      <c r="AA66" s="763" t="s">
        <v>415</v>
      </c>
      <c r="AB66" s="764"/>
      <c r="AC66" s="764"/>
      <c r="AD66" s="764"/>
      <c r="AE66" s="765"/>
      <c r="AF66" s="899" t="s">
        <v>416</v>
      </c>
      <c r="AG66" s="860"/>
      <c r="AH66" s="860"/>
      <c r="AI66" s="860"/>
      <c r="AJ66" s="900"/>
      <c r="AK66" s="763" t="s">
        <v>417</v>
      </c>
      <c r="AL66" s="787"/>
      <c r="AM66" s="787"/>
      <c r="AN66" s="787"/>
      <c r="AO66" s="788"/>
      <c r="AP66" s="763" t="s">
        <v>418</v>
      </c>
      <c r="AQ66" s="764"/>
      <c r="AR66" s="764"/>
      <c r="AS66" s="764"/>
      <c r="AT66" s="765"/>
      <c r="AU66" s="763" t="s">
        <v>419</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1"/>
      <c r="AG67" s="863"/>
      <c r="AH67" s="863"/>
      <c r="AI67" s="863"/>
      <c r="AJ67" s="902"/>
      <c r="AK67" s="903"/>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7"/>
    </row>
    <row r="68" spans="1:131" s="248" customFormat="1" ht="26.25" customHeight="1" thickTop="1" x14ac:dyDescent="0.15">
      <c r="A68" s="259">
        <v>1</v>
      </c>
      <c r="B68" s="916" t="s">
        <v>583</v>
      </c>
      <c r="C68" s="917"/>
      <c r="D68" s="917"/>
      <c r="E68" s="917"/>
      <c r="F68" s="917"/>
      <c r="G68" s="917"/>
      <c r="H68" s="917"/>
      <c r="I68" s="917"/>
      <c r="J68" s="917"/>
      <c r="K68" s="917"/>
      <c r="L68" s="917"/>
      <c r="M68" s="917"/>
      <c r="N68" s="917"/>
      <c r="O68" s="917"/>
      <c r="P68" s="918"/>
      <c r="Q68" s="919">
        <v>2901</v>
      </c>
      <c r="R68" s="913"/>
      <c r="S68" s="913"/>
      <c r="T68" s="913"/>
      <c r="U68" s="913"/>
      <c r="V68" s="913">
        <v>2795</v>
      </c>
      <c r="W68" s="913"/>
      <c r="X68" s="913"/>
      <c r="Y68" s="913"/>
      <c r="Z68" s="913"/>
      <c r="AA68" s="913">
        <v>106</v>
      </c>
      <c r="AB68" s="913"/>
      <c r="AC68" s="913"/>
      <c r="AD68" s="913"/>
      <c r="AE68" s="913"/>
      <c r="AF68" s="913">
        <v>106</v>
      </c>
      <c r="AG68" s="913"/>
      <c r="AH68" s="913"/>
      <c r="AI68" s="913"/>
      <c r="AJ68" s="913"/>
      <c r="AK68" s="913">
        <v>8</v>
      </c>
      <c r="AL68" s="913"/>
      <c r="AM68" s="913"/>
      <c r="AN68" s="913"/>
      <c r="AO68" s="913"/>
      <c r="AP68" s="913">
        <v>1023</v>
      </c>
      <c r="AQ68" s="913"/>
      <c r="AR68" s="913"/>
      <c r="AS68" s="913"/>
      <c r="AT68" s="913"/>
      <c r="AU68" s="913">
        <v>12</v>
      </c>
      <c r="AV68" s="913"/>
      <c r="AW68" s="913"/>
      <c r="AX68" s="913"/>
      <c r="AY68" s="913"/>
      <c r="AZ68" s="914"/>
      <c r="BA68" s="914"/>
      <c r="BB68" s="914"/>
      <c r="BC68" s="914"/>
      <c r="BD68" s="915"/>
      <c r="BE68" s="266"/>
      <c r="BF68" s="266"/>
      <c r="BG68" s="266"/>
      <c r="BH68" s="266"/>
      <c r="BI68" s="266"/>
      <c r="BJ68" s="266"/>
      <c r="BK68" s="266"/>
      <c r="BL68" s="266"/>
      <c r="BM68" s="266"/>
      <c r="BN68" s="266"/>
      <c r="BO68" s="266"/>
      <c r="BP68" s="266"/>
      <c r="BQ68" s="263">
        <v>62</v>
      </c>
      <c r="BR68" s="268"/>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7"/>
    </row>
    <row r="69" spans="1:131" s="248" customFormat="1" ht="26.25" customHeight="1" x14ac:dyDescent="0.15">
      <c r="A69" s="262">
        <v>2</v>
      </c>
      <c r="B69" s="920" t="s">
        <v>584</v>
      </c>
      <c r="C69" s="921"/>
      <c r="D69" s="921"/>
      <c r="E69" s="921"/>
      <c r="F69" s="921"/>
      <c r="G69" s="921"/>
      <c r="H69" s="921"/>
      <c r="I69" s="921"/>
      <c r="J69" s="921"/>
      <c r="K69" s="921"/>
      <c r="L69" s="921"/>
      <c r="M69" s="921"/>
      <c r="N69" s="921"/>
      <c r="O69" s="921"/>
      <c r="P69" s="922"/>
      <c r="Q69" s="923">
        <v>208</v>
      </c>
      <c r="R69" s="867"/>
      <c r="S69" s="867"/>
      <c r="T69" s="867"/>
      <c r="U69" s="867"/>
      <c r="V69" s="867">
        <v>174</v>
      </c>
      <c r="W69" s="867"/>
      <c r="X69" s="867"/>
      <c r="Y69" s="867"/>
      <c r="Z69" s="867"/>
      <c r="AA69" s="867">
        <v>34</v>
      </c>
      <c r="AB69" s="867"/>
      <c r="AC69" s="867"/>
      <c r="AD69" s="867"/>
      <c r="AE69" s="867"/>
      <c r="AF69" s="867">
        <v>34</v>
      </c>
      <c r="AG69" s="867"/>
      <c r="AH69" s="867"/>
      <c r="AI69" s="867"/>
      <c r="AJ69" s="867"/>
      <c r="AK69" s="867">
        <v>15</v>
      </c>
      <c r="AL69" s="867"/>
      <c r="AM69" s="867"/>
      <c r="AN69" s="867"/>
      <c r="AO69" s="867"/>
      <c r="AP69" s="867" t="s">
        <v>592</v>
      </c>
      <c r="AQ69" s="867"/>
      <c r="AR69" s="867"/>
      <c r="AS69" s="867"/>
      <c r="AT69" s="867"/>
      <c r="AU69" s="867" t="s">
        <v>592</v>
      </c>
      <c r="AV69" s="867"/>
      <c r="AW69" s="867"/>
      <c r="AX69" s="867"/>
      <c r="AY69" s="867"/>
      <c r="AZ69" s="924"/>
      <c r="BA69" s="924"/>
      <c r="BB69" s="924"/>
      <c r="BC69" s="924"/>
      <c r="BD69" s="925"/>
      <c r="BE69" s="266"/>
      <c r="BF69" s="266"/>
      <c r="BG69" s="266"/>
      <c r="BH69" s="266"/>
      <c r="BI69" s="266"/>
      <c r="BJ69" s="266"/>
      <c r="BK69" s="266"/>
      <c r="BL69" s="266"/>
      <c r="BM69" s="266"/>
      <c r="BN69" s="266"/>
      <c r="BO69" s="266"/>
      <c r="BP69" s="266"/>
      <c r="BQ69" s="263">
        <v>63</v>
      </c>
      <c r="BR69" s="268"/>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7"/>
    </row>
    <row r="70" spans="1:131" s="248" customFormat="1" ht="26.25" customHeight="1" x14ac:dyDescent="0.15">
      <c r="A70" s="262">
        <v>3</v>
      </c>
      <c r="B70" s="920" t="s">
        <v>585</v>
      </c>
      <c r="C70" s="921"/>
      <c r="D70" s="921"/>
      <c r="E70" s="921"/>
      <c r="F70" s="921"/>
      <c r="G70" s="921"/>
      <c r="H70" s="921"/>
      <c r="I70" s="921"/>
      <c r="J70" s="921"/>
      <c r="K70" s="921"/>
      <c r="L70" s="921"/>
      <c r="M70" s="921"/>
      <c r="N70" s="921"/>
      <c r="O70" s="921"/>
      <c r="P70" s="922"/>
      <c r="Q70" s="923">
        <v>2829</v>
      </c>
      <c r="R70" s="867"/>
      <c r="S70" s="867"/>
      <c r="T70" s="867"/>
      <c r="U70" s="867"/>
      <c r="V70" s="867">
        <v>2412</v>
      </c>
      <c r="W70" s="867"/>
      <c r="X70" s="867"/>
      <c r="Y70" s="867"/>
      <c r="Z70" s="867"/>
      <c r="AA70" s="867">
        <v>417</v>
      </c>
      <c r="AB70" s="867"/>
      <c r="AC70" s="867"/>
      <c r="AD70" s="867"/>
      <c r="AE70" s="867"/>
      <c r="AF70" s="867">
        <v>417</v>
      </c>
      <c r="AG70" s="867"/>
      <c r="AH70" s="867"/>
      <c r="AI70" s="867"/>
      <c r="AJ70" s="867"/>
      <c r="AK70" s="867">
        <v>342</v>
      </c>
      <c r="AL70" s="867"/>
      <c r="AM70" s="867"/>
      <c r="AN70" s="867"/>
      <c r="AO70" s="867"/>
      <c r="AP70" s="867" t="s">
        <v>592</v>
      </c>
      <c r="AQ70" s="867"/>
      <c r="AR70" s="867"/>
      <c r="AS70" s="867"/>
      <c r="AT70" s="867"/>
      <c r="AU70" s="867" t="s">
        <v>592</v>
      </c>
      <c r="AV70" s="867"/>
      <c r="AW70" s="867"/>
      <c r="AX70" s="867"/>
      <c r="AY70" s="867"/>
      <c r="AZ70" s="924"/>
      <c r="BA70" s="924"/>
      <c r="BB70" s="924"/>
      <c r="BC70" s="924"/>
      <c r="BD70" s="925"/>
      <c r="BE70" s="266"/>
      <c r="BF70" s="266"/>
      <c r="BG70" s="266"/>
      <c r="BH70" s="266"/>
      <c r="BI70" s="266"/>
      <c r="BJ70" s="266"/>
      <c r="BK70" s="266"/>
      <c r="BL70" s="266"/>
      <c r="BM70" s="266"/>
      <c r="BN70" s="266"/>
      <c r="BO70" s="266"/>
      <c r="BP70" s="266"/>
      <c r="BQ70" s="263">
        <v>64</v>
      </c>
      <c r="BR70" s="268"/>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7"/>
    </row>
    <row r="71" spans="1:131" s="248" customFormat="1" ht="26.25" customHeight="1" x14ac:dyDescent="0.15">
      <c r="A71" s="262">
        <v>4</v>
      </c>
      <c r="B71" s="920" t="s">
        <v>586</v>
      </c>
      <c r="C71" s="921"/>
      <c r="D71" s="921"/>
      <c r="E71" s="921"/>
      <c r="F71" s="921"/>
      <c r="G71" s="921"/>
      <c r="H71" s="921"/>
      <c r="I71" s="921"/>
      <c r="J71" s="921"/>
      <c r="K71" s="921"/>
      <c r="L71" s="921"/>
      <c r="M71" s="921"/>
      <c r="N71" s="921"/>
      <c r="O71" s="921"/>
      <c r="P71" s="922"/>
      <c r="Q71" s="923">
        <v>89</v>
      </c>
      <c r="R71" s="867"/>
      <c r="S71" s="867"/>
      <c r="T71" s="867"/>
      <c r="U71" s="867"/>
      <c r="V71" s="867">
        <v>73</v>
      </c>
      <c r="W71" s="867"/>
      <c r="X71" s="867"/>
      <c r="Y71" s="867"/>
      <c r="Z71" s="867"/>
      <c r="AA71" s="867">
        <v>15</v>
      </c>
      <c r="AB71" s="867"/>
      <c r="AC71" s="867"/>
      <c r="AD71" s="867"/>
      <c r="AE71" s="867"/>
      <c r="AF71" s="867">
        <v>15</v>
      </c>
      <c r="AG71" s="867"/>
      <c r="AH71" s="867"/>
      <c r="AI71" s="867"/>
      <c r="AJ71" s="867"/>
      <c r="AK71" s="867">
        <v>5</v>
      </c>
      <c r="AL71" s="867"/>
      <c r="AM71" s="867"/>
      <c r="AN71" s="867"/>
      <c r="AO71" s="867"/>
      <c r="AP71" s="867" t="s">
        <v>592</v>
      </c>
      <c r="AQ71" s="867"/>
      <c r="AR71" s="867"/>
      <c r="AS71" s="867"/>
      <c r="AT71" s="867"/>
      <c r="AU71" s="867" t="s">
        <v>592</v>
      </c>
      <c r="AV71" s="867"/>
      <c r="AW71" s="867"/>
      <c r="AX71" s="867"/>
      <c r="AY71" s="867"/>
      <c r="AZ71" s="924"/>
      <c r="BA71" s="924"/>
      <c r="BB71" s="924"/>
      <c r="BC71" s="924"/>
      <c r="BD71" s="925"/>
      <c r="BE71" s="266"/>
      <c r="BF71" s="266"/>
      <c r="BG71" s="266"/>
      <c r="BH71" s="266"/>
      <c r="BI71" s="266"/>
      <c r="BJ71" s="266"/>
      <c r="BK71" s="266"/>
      <c r="BL71" s="266"/>
      <c r="BM71" s="266"/>
      <c r="BN71" s="266"/>
      <c r="BO71" s="266"/>
      <c r="BP71" s="266"/>
      <c r="BQ71" s="263">
        <v>65</v>
      </c>
      <c r="BR71" s="268"/>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7"/>
    </row>
    <row r="72" spans="1:131" s="248" customFormat="1" ht="26.25" customHeight="1" x14ac:dyDescent="0.15">
      <c r="A72" s="262">
        <v>5</v>
      </c>
      <c r="B72" s="920" t="s">
        <v>587</v>
      </c>
      <c r="C72" s="921"/>
      <c r="D72" s="921"/>
      <c r="E72" s="921"/>
      <c r="F72" s="921"/>
      <c r="G72" s="921"/>
      <c r="H72" s="921"/>
      <c r="I72" s="921"/>
      <c r="J72" s="921"/>
      <c r="K72" s="921"/>
      <c r="L72" s="921"/>
      <c r="M72" s="921"/>
      <c r="N72" s="921"/>
      <c r="O72" s="921"/>
      <c r="P72" s="922"/>
      <c r="Q72" s="923">
        <v>1094</v>
      </c>
      <c r="R72" s="867"/>
      <c r="S72" s="867"/>
      <c r="T72" s="867"/>
      <c r="U72" s="867"/>
      <c r="V72" s="867">
        <v>1090</v>
      </c>
      <c r="W72" s="867"/>
      <c r="X72" s="867"/>
      <c r="Y72" s="867"/>
      <c r="Z72" s="867"/>
      <c r="AA72" s="867">
        <v>4</v>
      </c>
      <c r="AB72" s="867"/>
      <c r="AC72" s="867"/>
      <c r="AD72" s="867"/>
      <c r="AE72" s="867"/>
      <c r="AF72" s="867">
        <v>4</v>
      </c>
      <c r="AG72" s="867"/>
      <c r="AH72" s="867"/>
      <c r="AI72" s="867"/>
      <c r="AJ72" s="867"/>
      <c r="AK72" s="867" t="s">
        <v>592</v>
      </c>
      <c r="AL72" s="867"/>
      <c r="AM72" s="867"/>
      <c r="AN72" s="867"/>
      <c r="AO72" s="867"/>
      <c r="AP72" s="867" t="s">
        <v>592</v>
      </c>
      <c r="AQ72" s="867"/>
      <c r="AR72" s="867"/>
      <c r="AS72" s="867"/>
      <c r="AT72" s="867"/>
      <c r="AU72" s="867" t="s">
        <v>592</v>
      </c>
      <c r="AV72" s="867"/>
      <c r="AW72" s="867"/>
      <c r="AX72" s="867"/>
      <c r="AY72" s="867"/>
      <c r="AZ72" s="924"/>
      <c r="BA72" s="924"/>
      <c r="BB72" s="924"/>
      <c r="BC72" s="924"/>
      <c r="BD72" s="925"/>
      <c r="BE72" s="266"/>
      <c r="BF72" s="266"/>
      <c r="BG72" s="266"/>
      <c r="BH72" s="266"/>
      <c r="BI72" s="266"/>
      <c r="BJ72" s="266"/>
      <c r="BK72" s="266"/>
      <c r="BL72" s="266"/>
      <c r="BM72" s="266"/>
      <c r="BN72" s="266"/>
      <c r="BO72" s="266"/>
      <c r="BP72" s="266"/>
      <c r="BQ72" s="263">
        <v>66</v>
      </c>
      <c r="BR72" s="268"/>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7"/>
    </row>
    <row r="73" spans="1:131" s="248" customFormat="1" ht="26.25" customHeight="1" x14ac:dyDescent="0.15">
      <c r="A73" s="262">
        <v>6</v>
      </c>
      <c r="B73" s="920" t="s">
        <v>588</v>
      </c>
      <c r="C73" s="921"/>
      <c r="D73" s="921"/>
      <c r="E73" s="921"/>
      <c r="F73" s="921"/>
      <c r="G73" s="921"/>
      <c r="H73" s="921"/>
      <c r="I73" s="921"/>
      <c r="J73" s="921"/>
      <c r="K73" s="921"/>
      <c r="L73" s="921"/>
      <c r="M73" s="921"/>
      <c r="N73" s="921"/>
      <c r="O73" s="921"/>
      <c r="P73" s="922"/>
      <c r="Q73" s="923">
        <v>33</v>
      </c>
      <c r="R73" s="867"/>
      <c r="S73" s="867"/>
      <c r="T73" s="867"/>
      <c r="U73" s="867"/>
      <c r="V73" s="867">
        <v>30</v>
      </c>
      <c r="W73" s="867"/>
      <c r="X73" s="867"/>
      <c r="Y73" s="867"/>
      <c r="Z73" s="867"/>
      <c r="AA73" s="867">
        <v>3</v>
      </c>
      <c r="AB73" s="867"/>
      <c r="AC73" s="867"/>
      <c r="AD73" s="867"/>
      <c r="AE73" s="867"/>
      <c r="AF73" s="867">
        <v>3</v>
      </c>
      <c r="AG73" s="867"/>
      <c r="AH73" s="867"/>
      <c r="AI73" s="867"/>
      <c r="AJ73" s="867"/>
      <c r="AK73" s="867">
        <v>8</v>
      </c>
      <c r="AL73" s="867"/>
      <c r="AM73" s="867"/>
      <c r="AN73" s="867"/>
      <c r="AO73" s="867"/>
      <c r="AP73" s="867" t="s">
        <v>592</v>
      </c>
      <c r="AQ73" s="867"/>
      <c r="AR73" s="867"/>
      <c r="AS73" s="867"/>
      <c r="AT73" s="867"/>
      <c r="AU73" s="867" t="s">
        <v>592</v>
      </c>
      <c r="AV73" s="867"/>
      <c r="AW73" s="867"/>
      <c r="AX73" s="867"/>
      <c r="AY73" s="867"/>
      <c r="AZ73" s="924"/>
      <c r="BA73" s="924"/>
      <c r="BB73" s="924"/>
      <c r="BC73" s="924"/>
      <c r="BD73" s="925"/>
      <c r="BE73" s="266"/>
      <c r="BF73" s="266"/>
      <c r="BG73" s="266"/>
      <c r="BH73" s="266"/>
      <c r="BI73" s="266"/>
      <c r="BJ73" s="266"/>
      <c r="BK73" s="266"/>
      <c r="BL73" s="266"/>
      <c r="BM73" s="266"/>
      <c r="BN73" s="266"/>
      <c r="BO73" s="266"/>
      <c r="BP73" s="266"/>
      <c r="BQ73" s="263">
        <v>67</v>
      </c>
      <c r="BR73" s="268"/>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7"/>
    </row>
    <row r="74" spans="1:131" s="248" customFormat="1" ht="26.25" customHeight="1" x14ac:dyDescent="0.15">
      <c r="A74" s="262">
        <v>7</v>
      </c>
      <c r="B74" s="920" t="s">
        <v>589</v>
      </c>
      <c r="C74" s="921"/>
      <c r="D74" s="921"/>
      <c r="E74" s="921"/>
      <c r="F74" s="921"/>
      <c r="G74" s="921"/>
      <c r="H74" s="921"/>
      <c r="I74" s="921"/>
      <c r="J74" s="921"/>
      <c r="K74" s="921"/>
      <c r="L74" s="921"/>
      <c r="M74" s="921"/>
      <c r="N74" s="921"/>
      <c r="O74" s="921"/>
      <c r="P74" s="922"/>
      <c r="Q74" s="923">
        <v>7112</v>
      </c>
      <c r="R74" s="867"/>
      <c r="S74" s="867"/>
      <c r="T74" s="867"/>
      <c r="U74" s="867"/>
      <c r="V74" s="867">
        <v>6945</v>
      </c>
      <c r="W74" s="867"/>
      <c r="X74" s="867"/>
      <c r="Y74" s="867"/>
      <c r="Z74" s="867"/>
      <c r="AA74" s="867">
        <v>167</v>
      </c>
      <c r="AB74" s="867"/>
      <c r="AC74" s="867"/>
      <c r="AD74" s="867"/>
      <c r="AE74" s="867"/>
      <c r="AF74" s="867">
        <v>167</v>
      </c>
      <c r="AG74" s="867"/>
      <c r="AH74" s="867"/>
      <c r="AI74" s="867"/>
      <c r="AJ74" s="867"/>
      <c r="AK74" s="867" t="s">
        <v>592</v>
      </c>
      <c r="AL74" s="867"/>
      <c r="AM74" s="867"/>
      <c r="AN74" s="867"/>
      <c r="AO74" s="867"/>
      <c r="AP74" s="867" t="s">
        <v>592</v>
      </c>
      <c r="AQ74" s="867"/>
      <c r="AR74" s="867"/>
      <c r="AS74" s="867"/>
      <c r="AT74" s="867"/>
      <c r="AU74" s="867" t="s">
        <v>592</v>
      </c>
      <c r="AV74" s="867"/>
      <c r="AW74" s="867"/>
      <c r="AX74" s="867"/>
      <c r="AY74" s="867"/>
      <c r="AZ74" s="924"/>
      <c r="BA74" s="924"/>
      <c r="BB74" s="924"/>
      <c r="BC74" s="924"/>
      <c r="BD74" s="925"/>
      <c r="BE74" s="266"/>
      <c r="BF74" s="266"/>
      <c r="BG74" s="266"/>
      <c r="BH74" s="266"/>
      <c r="BI74" s="266"/>
      <c r="BJ74" s="266"/>
      <c r="BK74" s="266"/>
      <c r="BL74" s="266"/>
      <c r="BM74" s="266"/>
      <c r="BN74" s="266"/>
      <c r="BO74" s="266"/>
      <c r="BP74" s="266"/>
      <c r="BQ74" s="263">
        <v>68</v>
      </c>
      <c r="BR74" s="268"/>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7"/>
    </row>
    <row r="75" spans="1:131" s="248" customFormat="1" ht="26.25" customHeight="1" x14ac:dyDescent="0.15">
      <c r="A75" s="262">
        <v>8</v>
      </c>
      <c r="B75" s="920" t="s">
        <v>590</v>
      </c>
      <c r="C75" s="921"/>
      <c r="D75" s="921"/>
      <c r="E75" s="921"/>
      <c r="F75" s="921"/>
      <c r="G75" s="921"/>
      <c r="H75" s="921"/>
      <c r="I75" s="921"/>
      <c r="J75" s="921"/>
      <c r="K75" s="921"/>
      <c r="L75" s="921"/>
      <c r="M75" s="921"/>
      <c r="N75" s="921"/>
      <c r="O75" s="921"/>
      <c r="P75" s="922"/>
      <c r="Q75" s="926">
        <v>591</v>
      </c>
      <c r="R75" s="927"/>
      <c r="S75" s="927"/>
      <c r="T75" s="927"/>
      <c r="U75" s="878"/>
      <c r="V75" s="928">
        <v>542</v>
      </c>
      <c r="W75" s="927"/>
      <c r="X75" s="927"/>
      <c r="Y75" s="927"/>
      <c r="Z75" s="878"/>
      <c r="AA75" s="928">
        <v>49</v>
      </c>
      <c r="AB75" s="927"/>
      <c r="AC75" s="927"/>
      <c r="AD75" s="927"/>
      <c r="AE75" s="878"/>
      <c r="AF75" s="928">
        <v>49</v>
      </c>
      <c r="AG75" s="927"/>
      <c r="AH75" s="927"/>
      <c r="AI75" s="927"/>
      <c r="AJ75" s="878"/>
      <c r="AK75" s="867" t="s">
        <v>592</v>
      </c>
      <c r="AL75" s="867"/>
      <c r="AM75" s="867"/>
      <c r="AN75" s="867"/>
      <c r="AO75" s="867"/>
      <c r="AP75" s="867" t="s">
        <v>592</v>
      </c>
      <c r="AQ75" s="867"/>
      <c r="AR75" s="867"/>
      <c r="AS75" s="867"/>
      <c r="AT75" s="867"/>
      <c r="AU75" s="867" t="s">
        <v>592</v>
      </c>
      <c r="AV75" s="867"/>
      <c r="AW75" s="867"/>
      <c r="AX75" s="867"/>
      <c r="AY75" s="867"/>
      <c r="AZ75" s="924"/>
      <c r="BA75" s="924"/>
      <c r="BB75" s="924"/>
      <c r="BC75" s="924"/>
      <c r="BD75" s="925"/>
      <c r="BE75" s="266"/>
      <c r="BF75" s="266"/>
      <c r="BG75" s="266"/>
      <c r="BH75" s="266"/>
      <c r="BI75" s="266"/>
      <c r="BJ75" s="266"/>
      <c r="BK75" s="266"/>
      <c r="BL75" s="266"/>
      <c r="BM75" s="266"/>
      <c r="BN75" s="266"/>
      <c r="BO75" s="266"/>
      <c r="BP75" s="266"/>
      <c r="BQ75" s="263">
        <v>69</v>
      </c>
      <c r="BR75" s="268"/>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7"/>
    </row>
    <row r="76" spans="1:131" s="248" customFormat="1" ht="26.25" customHeight="1" x14ac:dyDescent="0.15">
      <c r="A76" s="262">
        <v>9</v>
      </c>
      <c r="B76" s="920" t="s">
        <v>591</v>
      </c>
      <c r="C76" s="921"/>
      <c r="D76" s="921"/>
      <c r="E76" s="921"/>
      <c r="F76" s="921"/>
      <c r="G76" s="921"/>
      <c r="H76" s="921"/>
      <c r="I76" s="921"/>
      <c r="J76" s="921"/>
      <c r="K76" s="921"/>
      <c r="L76" s="921"/>
      <c r="M76" s="921"/>
      <c r="N76" s="921"/>
      <c r="O76" s="921"/>
      <c r="P76" s="922"/>
      <c r="Q76" s="926">
        <v>159720</v>
      </c>
      <c r="R76" s="927"/>
      <c r="S76" s="927"/>
      <c r="T76" s="927"/>
      <c r="U76" s="878"/>
      <c r="V76" s="928">
        <v>156204</v>
      </c>
      <c r="W76" s="927"/>
      <c r="X76" s="927"/>
      <c r="Y76" s="927"/>
      <c r="Z76" s="878"/>
      <c r="AA76" s="928">
        <v>3516</v>
      </c>
      <c r="AB76" s="927"/>
      <c r="AC76" s="927"/>
      <c r="AD76" s="927"/>
      <c r="AE76" s="878"/>
      <c r="AF76" s="928">
        <v>3516</v>
      </c>
      <c r="AG76" s="927"/>
      <c r="AH76" s="927"/>
      <c r="AI76" s="927"/>
      <c r="AJ76" s="878"/>
      <c r="AK76" s="928">
        <v>2022</v>
      </c>
      <c r="AL76" s="927"/>
      <c r="AM76" s="927"/>
      <c r="AN76" s="927"/>
      <c r="AO76" s="878"/>
      <c r="AP76" s="867" t="s">
        <v>592</v>
      </c>
      <c r="AQ76" s="867"/>
      <c r="AR76" s="867"/>
      <c r="AS76" s="867"/>
      <c r="AT76" s="867"/>
      <c r="AU76" s="867" t="s">
        <v>592</v>
      </c>
      <c r="AV76" s="867"/>
      <c r="AW76" s="867"/>
      <c r="AX76" s="867"/>
      <c r="AY76" s="867"/>
      <c r="AZ76" s="924"/>
      <c r="BA76" s="924"/>
      <c r="BB76" s="924"/>
      <c r="BC76" s="924"/>
      <c r="BD76" s="925"/>
      <c r="BE76" s="266"/>
      <c r="BF76" s="266"/>
      <c r="BG76" s="266"/>
      <c r="BH76" s="266"/>
      <c r="BI76" s="266"/>
      <c r="BJ76" s="266"/>
      <c r="BK76" s="266"/>
      <c r="BL76" s="266"/>
      <c r="BM76" s="266"/>
      <c r="BN76" s="266"/>
      <c r="BO76" s="266"/>
      <c r="BP76" s="266"/>
      <c r="BQ76" s="263">
        <v>70</v>
      </c>
      <c r="BR76" s="268"/>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7"/>
    </row>
    <row r="77" spans="1:131" s="248" customFormat="1" ht="26.25" customHeight="1" x14ac:dyDescent="0.15">
      <c r="A77" s="262">
        <v>10</v>
      </c>
      <c r="B77" s="920"/>
      <c r="C77" s="921"/>
      <c r="D77" s="921"/>
      <c r="E77" s="921"/>
      <c r="F77" s="921"/>
      <c r="G77" s="921"/>
      <c r="H77" s="921"/>
      <c r="I77" s="921"/>
      <c r="J77" s="921"/>
      <c r="K77" s="921"/>
      <c r="L77" s="921"/>
      <c r="M77" s="921"/>
      <c r="N77" s="921"/>
      <c r="O77" s="921"/>
      <c r="P77" s="922"/>
      <c r="Q77" s="926"/>
      <c r="R77" s="927"/>
      <c r="S77" s="927"/>
      <c r="T77" s="927"/>
      <c r="U77" s="878"/>
      <c r="V77" s="928"/>
      <c r="W77" s="927"/>
      <c r="X77" s="927"/>
      <c r="Y77" s="927"/>
      <c r="Z77" s="878"/>
      <c r="AA77" s="928"/>
      <c r="AB77" s="927"/>
      <c r="AC77" s="927"/>
      <c r="AD77" s="927"/>
      <c r="AE77" s="878"/>
      <c r="AF77" s="928"/>
      <c r="AG77" s="927"/>
      <c r="AH77" s="927"/>
      <c r="AI77" s="927"/>
      <c r="AJ77" s="878"/>
      <c r="AK77" s="928"/>
      <c r="AL77" s="927"/>
      <c r="AM77" s="927"/>
      <c r="AN77" s="927"/>
      <c r="AO77" s="878"/>
      <c r="AP77" s="928"/>
      <c r="AQ77" s="927"/>
      <c r="AR77" s="927"/>
      <c r="AS77" s="927"/>
      <c r="AT77" s="878"/>
      <c r="AU77" s="928"/>
      <c r="AV77" s="927"/>
      <c r="AW77" s="927"/>
      <c r="AX77" s="927"/>
      <c r="AY77" s="878"/>
      <c r="AZ77" s="924"/>
      <c r="BA77" s="924"/>
      <c r="BB77" s="924"/>
      <c r="BC77" s="924"/>
      <c r="BD77" s="925"/>
      <c r="BE77" s="266"/>
      <c r="BF77" s="266"/>
      <c r="BG77" s="266"/>
      <c r="BH77" s="266"/>
      <c r="BI77" s="266"/>
      <c r="BJ77" s="266"/>
      <c r="BK77" s="266"/>
      <c r="BL77" s="266"/>
      <c r="BM77" s="266"/>
      <c r="BN77" s="266"/>
      <c r="BO77" s="266"/>
      <c r="BP77" s="266"/>
      <c r="BQ77" s="263">
        <v>71</v>
      </c>
      <c r="BR77" s="268"/>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7"/>
    </row>
    <row r="78" spans="1:131" s="248" customFormat="1" ht="26.25" customHeight="1" x14ac:dyDescent="0.15">
      <c r="A78" s="262">
        <v>11</v>
      </c>
      <c r="B78" s="920"/>
      <c r="C78" s="921"/>
      <c r="D78" s="921"/>
      <c r="E78" s="921"/>
      <c r="F78" s="921"/>
      <c r="G78" s="921"/>
      <c r="H78" s="921"/>
      <c r="I78" s="921"/>
      <c r="J78" s="921"/>
      <c r="K78" s="921"/>
      <c r="L78" s="921"/>
      <c r="M78" s="921"/>
      <c r="N78" s="921"/>
      <c r="O78" s="921"/>
      <c r="P78" s="922"/>
      <c r="Q78" s="923"/>
      <c r="R78" s="867"/>
      <c r="S78" s="867"/>
      <c r="T78" s="867"/>
      <c r="U78" s="867"/>
      <c r="V78" s="867"/>
      <c r="W78" s="867"/>
      <c r="X78" s="867"/>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7"/>
      <c r="AY78" s="867"/>
      <c r="AZ78" s="924"/>
      <c r="BA78" s="924"/>
      <c r="BB78" s="924"/>
      <c r="BC78" s="924"/>
      <c r="BD78" s="925"/>
      <c r="BE78" s="266"/>
      <c r="BF78" s="266"/>
      <c r="BG78" s="266"/>
      <c r="BH78" s="266"/>
      <c r="BI78" s="266"/>
      <c r="BJ78" s="269"/>
      <c r="BK78" s="269"/>
      <c r="BL78" s="269"/>
      <c r="BM78" s="269"/>
      <c r="BN78" s="269"/>
      <c r="BO78" s="266"/>
      <c r="BP78" s="266"/>
      <c r="BQ78" s="263">
        <v>72</v>
      </c>
      <c r="BR78" s="268"/>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7"/>
    </row>
    <row r="79" spans="1:131" s="248" customFormat="1" ht="26.25" customHeight="1" x14ac:dyDescent="0.15">
      <c r="A79" s="262">
        <v>12</v>
      </c>
      <c r="B79" s="920"/>
      <c r="C79" s="921"/>
      <c r="D79" s="921"/>
      <c r="E79" s="921"/>
      <c r="F79" s="921"/>
      <c r="G79" s="921"/>
      <c r="H79" s="921"/>
      <c r="I79" s="921"/>
      <c r="J79" s="921"/>
      <c r="K79" s="921"/>
      <c r="L79" s="921"/>
      <c r="M79" s="921"/>
      <c r="N79" s="921"/>
      <c r="O79" s="921"/>
      <c r="P79" s="922"/>
      <c r="Q79" s="923"/>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867"/>
      <c r="AP79" s="867"/>
      <c r="AQ79" s="867"/>
      <c r="AR79" s="867"/>
      <c r="AS79" s="867"/>
      <c r="AT79" s="867"/>
      <c r="AU79" s="867"/>
      <c r="AV79" s="867"/>
      <c r="AW79" s="867"/>
      <c r="AX79" s="867"/>
      <c r="AY79" s="867"/>
      <c r="AZ79" s="924"/>
      <c r="BA79" s="924"/>
      <c r="BB79" s="924"/>
      <c r="BC79" s="924"/>
      <c r="BD79" s="925"/>
      <c r="BE79" s="266"/>
      <c r="BF79" s="266"/>
      <c r="BG79" s="266"/>
      <c r="BH79" s="266"/>
      <c r="BI79" s="266"/>
      <c r="BJ79" s="269"/>
      <c r="BK79" s="269"/>
      <c r="BL79" s="269"/>
      <c r="BM79" s="269"/>
      <c r="BN79" s="269"/>
      <c r="BO79" s="266"/>
      <c r="BP79" s="266"/>
      <c r="BQ79" s="263">
        <v>73</v>
      </c>
      <c r="BR79" s="268"/>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7"/>
    </row>
    <row r="80" spans="1:131" s="248" customFormat="1" ht="26.25" customHeight="1" x14ac:dyDescent="0.15">
      <c r="A80" s="262">
        <v>13</v>
      </c>
      <c r="B80" s="920"/>
      <c r="C80" s="921"/>
      <c r="D80" s="921"/>
      <c r="E80" s="921"/>
      <c r="F80" s="921"/>
      <c r="G80" s="921"/>
      <c r="H80" s="921"/>
      <c r="I80" s="921"/>
      <c r="J80" s="921"/>
      <c r="K80" s="921"/>
      <c r="L80" s="921"/>
      <c r="M80" s="921"/>
      <c r="N80" s="921"/>
      <c r="O80" s="921"/>
      <c r="P80" s="922"/>
      <c r="Q80" s="923"/>
      <c r="R80" s="867"/>
      <c r="S80" s="867"/>
      <c r="T80" s="867"/>
      <c r="U80" s="867"/>
      <c r="V80" s="867"/>
      <c r="W80" s="867"/>
      <c r="X80" s="867"/>
      <c r="Y80" s="867"/>
      <c r="Z80" s="867"/>
      <c r="AA80" s="867"/>
      <c r="AB80" s="867"/>
      <c r="AC80" s="867"/>
      <c r="AD80" s="867"/>
      <c r="AE80" s="867"/>
      <c r="AF80" s="867"/>
      <c r="AG80" s="867"/>
      <c r="AH80" s="867"/>
      <c r="AI80" s="867"/>
      <c r="AJ80" s="867"/>
      <c r="AK80" s="867"/>
      <c r="AL80" s="867"/>
      <c r="AM80" s="867"/>
      <c r="AN80" s="867"/>
      <c r="AO80" s="867"/>
      <c r="AP80" s="867"/>
      <c r="AQ80" s="867"/>
      <c r="AR80" s="867"/>
      <c r="AS80" s="867"/>
      <c r="AT80" s="867"/>
      <c r="AU80" s="867"/>
      <c r="AV80" s="867"/>
      <c r="AW80" s="867"/>
      <c r="AX80" s="867"/>
      <c r="AY80" s="867"/>
      <c r="AZ80" s="924"/>
      <c r="BA80" s="924"/>
      <c r="BB80" s="924"/>
      <c r="BC80" s="924"/>
      <c r="BD80" s="925"/>
      <c r="BE80" s="266"/>
      <c r="BF80" s="266"/>
      <c r="BG80" s="266"/>
      <c r="BH80" s="266"/>
      <c r="BI80" s="266"/>
      <c r="BJ80" s="266"/>
      <c r="BK80" s="266"/>
      <c r="BL80" s="266"/>
      <c r="BM80" s="266"/>
      <c r="BN80" s="266"/>
      <c r="BO80" s="266"/>
      <c r="BP80" s="266"/>
      <c r="BQ80" s="263">
        <v>74</v>
      </c>
      <c r="BR80" s="268"/>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7"/>
    </row>
    <row r="81" spans="1:131" s="248" customFormat="1" ht="26.25" customHeight="1" x14ac:dyDescent="0.15">
      <c r="A81" s="262">
        <v>14</v>
      </c>
      <c r="B81" s="920"/>
      <c r="C81" s="921"/>
      <c r="D81" s="921"/>
      <c r="E81" s="921"/>
      <c r="F81" s="921"/>
      <c r="G81" s="921"/>
      <c r="H81" s="921"/>
      <c r="I81" s="921"/>
      <c r="J81" s="921"/>
      <c r="K81" s="921"/>
      <c r="L81" s="921"/>
      <c r="M81" s="921"/>
      <c r="N81" s="921"/>
      <c r="O81" s="921"/>
      <c r="P81" s="922"/>
      <c r="Q81" s="923"/>
      <c r="R81" s="867"/>
      <c r="S81" s="867"/>
      <c r="T81" s="867"/>
      <c r="U81" s="867"/>
      <c r="V81" s="867"/>
      <c r="W81" s="867"/>
      <c r="X81" s="867"/>
      <c r="Y81" s="867"/>
      <c r="Z81" s="867"/>
      <c r="AA81" s="867"/>
      <c r="AB81" s="867"/>
      <c r="AC81" s="867"/>
      <c r="AD81" s="867"/>
      <c r="AE81" s="867"/>
      <c r="AF81" s="867"/>
      <c r="AG81" s="867"/>
      <c r="AH81" s="867"/>
      <c r="AI81" s="867"/>
      <c r="AJ81" s="867"/>
      <c r="AK81" s="867"/>
      <c r="AL81" s="867"/>
      <c r="AM81" s="867"/>
      <c r="AN81" s="867"/>
      <c r="AO81" s="867"/>
      <c r="AP81" s="867"/>
      <c r="AQ81" s="867"/>
      <c r="AR81" s="867"/>
      <c r="AS81" s="867"/>
      <c r="AT81" s="867"/>
      <c r="AU81" s="867"/>
      <c r="AV81" s="867"/>
      <c r="AW81" s="867"/>
      <c r="AX81" s="867"/>
      <c r="AY81" s="867"/>
      <c r="AZ81" s="924"/>
      <c r="BA81" s="924"/>
      <c r="BB81" s="924"/>
      <c r="BC81" s="924"/>
      <c r="BD81" s="925"/>
      <c r="BE81" s="266"/>
      <c r="BF81" s="266"/>
      <c r="BG81" s="266"/>
      <c r="BH81" s="266"/>
      <c r="BI81" s="266"/>
      <c r="BJ81" s="266"/>
      <c r="BK81" s="266"/>
      <c r="BL81" s="266"/>
      <c r="BM81" s="266"/>
      <c r="BN81" s="266"/>
      <c r="BO81" s="266"/>
      <c r="BP81" s="266"/>
      <c r="BQ81" s="263">
        <v>75</v>
      </c>
      <c r="BR81" s="268"/>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7"/>
    </row>
    <row r="82" spans="1:131" s="248" customFormat="1" ht="26.25" customHeight="1" x14ac:dyDescent="0.15">
      <c r="A82" s="262">
        <v>15</v>
      </c>
      <c r="B82" s="920"/>
      <c r="C82" s="921"/>
      <c r="D82" s="921"/>
      <c r="E82" s="921"/>
      <c r="F82" s="921"/>
      <c r="G82" s="921"/>
      <c r="H82" s="921"/>
      <c r="I82" s="921"/>
      <c r="J82" s="921"/>
      <c r="K82" s="921"/>
      <c r="L82" s="921"/>
      <c r="M82" s="921"/>
      <c r="N82" s="921"/>
      <c r="O82" s="921"/>
      <c r="P82" s="922"/>
      <c r="Q82" s="923"/>
      <c r="R82" s="867"/>
      <c r="S82" s="867"/>
      <c r="T82" s="867"/>
      <c r="U82" s="867"/>
      <c r="V82" s="867"/>
      <c r="W82" s="867"/>
      <c r="X82" s="867"/>
      <c r="Y82" s="867"/>
      <c r="Z82" s="867"/>
      <c r="AA82" s="867"/>
      <c r="AB82" s="867"/>
      <c r="AC82" s="867"/>
      <c r="AD82" s="867"/>
      <c r="AE82" s="867"/>
      <c r="AF82" s="867"/>
      <c r="AG82" s="867"/>
      <c r="AH82" s="867"/>
      <c r="AI82" s="867"/>
      <c r="AJ82" s="867"/>
      <c r="AK82" s="867"/>
      <c r="AL82" s="867"/>
      <c r="AM82" s="867"/>
      <c r="AN82" s="867"/>
      <c r="AO82" s="867"/>
      <c r="AP82" s="867"/>
      <c r="AQ82" s="867"/>
      <c r="AR82" s="867"/>
      <c r="AS82" s="867"/>
      <c r="AT82" s="867"/>
      <c r="AU82" s="867"/>
      <c r="AV82" s="867"/>
      <c r="AW82" s="867"/>
      <c r="AX82" s="867"/>
      <c r="AY82" s="867"/>
      <c r="AZ82" s="924"/>
      <c r="BA82" s="924"/>
      <c r="BB82" s="924"/>
      <c r="BC82" s="924"/>
      <c r="BD82" s="925"/>
      <c r="BE82" s="266"/>
      <c r="BF82" s="266"/>
      <c r="BG82" s="266"/>
      <c r="BH82" s="266"/>
      <c r="BI82" s="266"/>
      <c r="BJ82" s="266"/>
      <c r="BK82" s="266"/>
      <c r="BL82" s="266"/>
      <c r="BM82" s="266"/>
      <c r="BN82" s="266"/>
      <c r="BO82" s="266"/>
      <c r="BP82" s="266"/>
      <c r="BQ82" s="263">
        <v>76</v>
      </c>
      <c r="BR82" s="268"/>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7"/>
    </row>
    <row r="83" spans="1:131" s="248" customFormat="1" ht="26.25" customHeight="1" x14ac:dyDescent="0.15">
      <c r="A83" s="262">
        <v>16</v>
      </c>
      <c r="B83" s="920"/>
      <c r="C83" s="921"/>
      <c r="D83" s="921"/>
      <c r="E83" s="921"/>
      <c r="F83" s="921"/>
      <c r="G83" s="921"/>
      <c r="H83" s="921"/>
      <c r="I83" s="921"/>
      <c r="J83" s="921"/>
      <c r="K83" s="921"/>
      <c r="L83" s="921"/>
      <c r="M83" s="921"/>
      <c r="N83" s="921"/>
      <c r="O83" s="921"/>
      <c r="P83" s="922"/>
      <c r="Q83" s="923"/>
      <c r="R83" s="867"/>
      <c r="S83" s="867"/>
      <c r="T83" s="867"/>
      <c r="U83" s="867"/>
      <c r="V83" s="867"/>
      <c r="W83" s="867"/>
      <c r="X83" s="867"/>
      <c r="Y83" s="867"/>
      <c r="Z83" s="867"/>
      <c r="AA83" s="867"/>
      <c r="AB83" s="867"/>
      <c r="AC83" s="867"/>
      <c r="AD83" s="867"/>
      <c r="AE83" s="867"/>
      <c r="AF83" s="867"/>
      <c r="AG83" s="867"/>
      <c r="AH83" s="867"/>
      <c r="AI83" s="867"/>
      <c r="AJ83" s="867"/>
      <c r="AK83" s="867"/>
      <c r="AL83" s="867"/>
      <c r="AM83" s="867"/>
      <c r="AN83" s="867"/>
      <c r="AO83" s="867"/>
      <c r="AP83" s="867"/>
      <c r="AQ83" s="867"/>
      <c r="AR83" s="867"/>
      <c r="AS83" s="867"/>
      <c r="AT83" s="867"/>
      <c r="AU83" s="867"/>
      <c r="AV83" s="867"/>
      <c r="AW83" s="867"/>
      <c r="AX83" s="867"/>
      <c r="AY83" s="867"/>
      <c r="AZ83" s="924"/>
      <c r="BA83" s="924"/>
      <c r="BB83" s="924"/>
      <c r="BC83" s="924"/>
      <c r="BD83" s="925"/>
      <c r="BE83" s="266"/>
      <c r="BF83" s="266"/>
      <c r="BG83" s="266"/>
      <c r="BH83" s="266"/>
      <c r="BI83" s="266"/>
      <c r="BJ83" s="266"/>
      <c r="BK83" s="266"/>
      <c r="BL83" s="266"/>
      <c r="BM83" s="266"/>
      <c r="BN83" s="266"/>
      <c r="BO83" s="266"/>
      <c r="BP83" s="266"/>
      <c r="BQ83" s="263">
        <v>77</v>
      </c>
      <c r="BR83" s="268"/>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7"/>
    </row>
    <row r="84" spans="1:131" s="248" customFormat="1" ht="26.25" customHeight="1" x14ac:dyDescent="0.15">
      <c r="A84" s="262">
        <v>17</v>
      </c>
      <c r="B84" s="920"/>
      <c r="C84" s="921"/>
      <c r="D84" s="921"/>
      <c r="E84" s="921"/>
      <c r="F84" s="921"/>
      <c r="G84" s="921"/>
      <c r="H84" s="921"/>
      <c r="I84" s="921"/>
      <c r="J84" s="921"/>
      <c r="K84" s="921"/>
      <c r="L84" s="921"/>
      <c r="M84" s="921"/>
      <c r="N84" s="921"/>
      <c r="O84" s="921"/>
      <c r="P84" s="922"/>
      <c r="Q84" s="923"/>
      <c r="R84" s="867"/>
      <c r="S84" s="867"/>
      <c r="T84" s="867"/>
      <c r="U84" s="867"/>
      <c r="V84" s="867"/>
      <c r="W84" s="867"/>
      <c r="X84" s="867"/>
      <c r="Y84" s="867"/>
      <c r="Z84" s="867"/>
      <c r="AA84" s="867"/>
      <c r="AB84" s="867"/>
      <c r="AC84" s="867"/>
      <c r="AD84" s="867"/>
      <c r="AE84" s="867"/>
      <c r="AF84" s="867"/>
      <c r="AG84" s="867"/>
      <c r="AH84" s="867"/>
      <c r="AI84" s="867"/>
      <c r="AJ84" s="867"/>
      <c r="AK84" s="867"/>
      <c r="AL84" s="867"/>
      <c r="AM84" s="867"/>
      <c r="AN84" s="867"/>
      <c r="AO84" s="867"/>
      <c r="AP84" s="867"/>
      <c r="AQ84" s="867"/>
      <c r="AR84" s="867"/>
      <c r="AS84" s="867"/>
      <c r="AT84" s="867"/>
      <c r="AU84" s="867"/>
      <c r="AV84" s="867"/>
      <c r="AW84" s="867"/>
      <c r="AX84" s="867"/>
      <c r="AY84" s="867"/>
      <c r="AZ84" s="924"/>
      <c r="BA84" s="924"/>
      <c r="BB84" s="924"/>
      <c r="BC84" s="924"/>
      <c r="BD84" s="925"/>
      <c r="BE84" s="266"/>
      <c r="BF84" s="266"/>
      <c r="BG84" s="266"/>
      <c r="BH84" s="266"/>
      <c r="BI84" s="266"/>
      <c r="BJ84" s="266"/>
      <c r="BK84" s="266"/>
      <c r="BL84" s="266"/>
      <c r="BM84" s="266"/>
      <c r="BN84" s="266"/>
      <c r="BO84" s="266"/>
      <c r="BP84" s="266"/>
      <c r="BQ84" s="263">
        <v>78</v>
      </c>
      <c r="BR84" s="268"/>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7"/>
    </row>
    <row r="85" spans="1:131" s="248" customFormat="1" ht="26.25" customHeight="1" x14ac:dyDescent="0.15">
      <c r="A85" s="262">
        <v>18</v>
      </c>
      <c r="B85" s="920"/>
      <c r="C85" s="921"/>
      <c r="D85" s="921"/>
      <c r="E85" s="921"/>
      <c r="F85" s="921"/>
      <c r="G85" s="921"/>
      <c r="H85" s="921"/>
      <c r="I85" s="921"/>
      <c r="J85" s="921"/>
      <c r="K85" s="921"/>
      <c r="L85" s="921"/>
      <c r="M85" s="921"/>
      <c r="N85" s="921"/>
      <c r="O85" s="921"/>
      <c r="P85" s="922"/>
      <c r="Q85" s="923"/>
      <c r="R85" s="867"/>
      <c r="S85" s="867"/>
      <c r="T85" s="867"/>
      <c r="U85" s="867"/>
      <c r="V85" s="867"/>
      <c r="W85" s="867"/>
      <c r="X85" s="867"/>
      <c r="Y85" s="867"/>
      <c r="Z85" s="867"/>
      <c r="AA85" s="867"/>
      <c r="AB85" s="867"/>
      <c r="AC85" s="867"/>
      <c r="AD85" s="867"/>
      <c r="AE85" s="867"/>
      <c r="AF85" s="867"/>
      <c r="AG85" s="867"/>
      <c r="AH85" s="867"/>
      <c r="AI85" s="867"/>
      <c r="AJ85" s="867"/>
      <c r="AK85" s="867"/>
      <c r="AL85" s="867"/>
      <c r="AM85" s="867"/>
      <c r="AN85" s="867"/>
      <c r="AO85" s="867"/>
      <c r="AP85" s="867"/>
      <c r="AQ85" s="867"/>
      <c r="AR85" s="867"/>
      <c r="AS85" s="867"/>
      <c r="AT85" s="867"/>
      <c r="AU85" s="867"/>
      <c r="AV85" s="867"/>
      <c r="AW85" s="867"/>
      <c r="AX85" s="867"/>
      <c r="AY85" s="867"/>
      <c r="AZ85" s="924"/>
      <c r="BA85" s="924"/>
      <c r="BB85" s="924"/>
      <c r="BC85" s="924"/>
      <c r="BD85" s="925"/>
      <c r="BE85" s="266"/>
      <c r="BF85" s="266"/>
      <c r="BG85" s="266"/>
      <c r="BH85" s="266"/>
      <c r="BI85" s="266"/>
      <c r="BJ85" s="266"/>
      <c r="BK85" s="266"/>
      <c r="BL85" s="266"/>
      <c r="BM85" s="266"/>
      <c r="BN85" s="266"/>
      <c r="BO85" s="266"/>
      <c r="BP85" s="266"/>
      <c r="BQ85" s="263">
        <v>79</v>
      </c>
      <c r="BR85" s="268"/>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7"/>
    </row>
    <row r="86" spans="1:131" s="248" customFormat="1" ht="26.25" customHeight="1" x14ac:dyDescent="0.15">
      <c r="A86" s="262">
        <v>19</v>
      </c>
      <c r="B86" s="920"/>
      <c r="C86" s="921"/>
      <c r="D86" s="921"/>
      <c r="E86" s="921"/>
      <c r="F86" s="921"/>
      <c r="G86" s="921"/>
      <c r="H86" s="921"/>
      <c r="I86" s="921"/>
      <c r="J86" s="921"/>
      <c r="K86" s="921"/>
      <c r="L86" s="921"/>
      <c r="M86" s="921"/>
      <c r="N86" s="921"/>
      <c r="O86" s="921"/>
      <c r="P86" s="922"/>
      <c r="Q86" s="923"/>
      <c r="R86" s="867"/>
      <c r="S86" s="867"/>
      <c r="T86" s="867"/>
      <c r="U86" s="867"/>
      <c r="V86" s="867"/>
      <c r="W86" s="867"/>
      <c r="X86" s="867"/>
      <c r="Y86" s="867"/>
      <c r="Z86" s="867"/>
      <c r="AA86" s="867"/>
      <c r="AB86" s="867"/>
      <c r="AC86" s="867"/>
      <c r="AD86" s="867"/>
      <c r="AE86" s="867"/>
      <c r="AF86" s="867"/>
      <c r="AG86" s="867"/>
      <c r="AH86" s="867"/>
      <c r="AI86" s="867"/>
      <c r="AJ86" s="867"/>
      <c r="AK86" s="867"/>
      <c r="AL86" s="867"/>
      <c r="AM86" s="867"/>
      <c r="AN86" s="867"/>
      <c r="AO86" s="867"/>
      <c r="AP86" s="867"/>
      <c r="AQ86" s="867"/>
      <c r="AR86" s="867"/>
      <c r="AS86" s="867"/>
      <c r="AT86" s="867"/>
      <c r="AU86" s="867"/>
      <c r="AV86" s="867"/>
      <c r="AW86" s="867"/>
      <c r="AX86" s="867"/>
      <c r="AY86" s="867"/>
      <c r="AZ86" s="924"/>
      <c r="BA86" s="924"/>
      <c r="BB86" s="924"/>
      <c r="BC86" s="924"/>
      <c r="BD86" s="925"/>
      <c r="BE86" s="266"/>
      <c r="BF86" s="266"/>
      <c r="BG86" s="266"/>
      <c r="BH86" s="266"/>
      <c r="BI86" s="266"/>
      <c r="BJ86" s="266"/>
      <c r="BK86" s="266"/>
      <c r="BL86" s="266"/>
      <c r="BM86" s="266"/>
      <c r="BN86" s="266"/>
      <c r="BO86" s="266"/>
      <c r="BP86" s="266"/>
      <c r="BQ86" s="263">
        <v>80</v>
      </c>
      <c r="BR86" s="268"/>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7"/>
    </row>
    <row r="87" spans="1:131" s="248" customFormat="1" ht="26.25" customHeight="1" x14ac:dyDescent="0.15">
      <c r="A87" s="27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6"/>
      <c r="BF87" s="266"/>
      <c r="BG87" s="266"/>
      <c r="BH87" s="266"/>
      <c r="BI87" s="266"/>
      <c r="BJ87" s="266"/>
      <c r="BK87" s="266"/>
      <c r="BL87" s="266"/>
      <c r="BM87" s="266"/>
      <c r="BN87" s="266"/>
      <c r="BO87" s="266"/>
      <c r="BP87" s="266"/>
      <c r="BQ87" s="263">
        <v>81</v>
      </c>
      <c r="BR87" s="268"/>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7"/>
    </row>
    <row r="88" spans="1:131" s="248" customFormat="1" ht="26.25" customHeight="1" thickBot="1" x14ac:dyDescent="0.2">
      <c r="A88" s="265" t="s">
        <v>387</v>
      </c>
      <c r="B88" s="837" t="s">
        <v>420</v>
      </c>
      <c r="C88" s="838"/>
      <c r="D88" s="838"/>
      <c r="E88" s="838"/>
      <c r="F88" s="838"/>
      <c r="G88" s="838"/>
      <c r="H88" s="838"/>
      <c r="I88" s="838"/>
      <c r="J88" s="838"/>
      <c r="K88" s="838"/>
      <c r="L88" s="838"/>
      <c r="M88" s="838"/>
      <c r="N88" s="838"/>
      <c r="O88" s="838"/>
      <c r="P88" s="839"/>
      <c r="Q88" s="885"/>
      <c r="R88" s="886"/>
      <c r="S88" s="886"/>
      <c r="T88" s="886"/>
      <c r="U88" s="886"/>
      <c r="V88" s="886"/>
      <c r="W88" s="886"/>
      <c r="X88" s="886"/>
      <c r="Y88" s="886"/>
      <c r="Z88" s="886"/>
      <c r="AA88" s="886"/>
      <c r="AB88" s="886"/>
      <c r="AC88" s="886"/>
      <c r="AD88" s="886"/>
      <c r="AE88" s="886"/>
      <c r="AF88" s="889">
        <v>4311</v>
      </c>
      <c r="AG88" s="889"/>
      <c r="AH88" s="889"/>
      <c r="AI88" s="889"/>
      <c r="AJ88" s="889"/>
      <c r="AK88" s="886"/>
      <c r="AL88" s="886"/>
      <c r="AM88" s="886"/>
      <c r="AN88" s="886"/>
      <c r="AO88" s="886"/>
      <c r="AP88" s="889">
        <v>1023</v>
      </c>
      <c r="AQ88" s="889"/>
      <c r="AR88" s="889"/>
      <c r="AS88" s="889"/>
      <c r="AT88" s="889"/>
      <c r="AU88" s="889">
        <v>12</v>
      </c>
      <c r="AV88" s="889"/>
      <c r="AW88" s="889"/>
      <c r="AX88" s="889"/>
      <c r="AY88" s="889"/>
      <c r="AZ88" s="894"/>
      <c r="BA88" s="894"/>
      <c r="BB88" s="894"/>
      <c r="BC88" s="894"/>
      <c r="BD88" s="895"/>
      <c r="BE88" s="266"/>
      <c r="BF88" s="266"/>
      <c r="BG88" s="266"/>
      <c r="BH88" s="266"/>
      <c r="BI88" s="266"/>
      <c r="BJ88" s="266"/>
      <c r="BK88" s="266"/>
      <c r="BL88" s="266"/>
      <c r="BM88" s="266"/>
      <c r="BN88" s="266"/>
      <c r="BO88" s="266"/>
      <c r="BP88" s="266"/>
      <c r="BQ88" s="263">
        <v>82</v>
      </c>
      <c r="BR88" s="268"/>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7" t="s">
        <v>421</v>
      </c>
      <c r="BS102" s="838"/>
      <c r="BT102" s="838"/>
      <c r="BU102" s="838"/>
      <c r="BV102" s="838"/>
      <c r="BW102" s="838"/>
      <c r="BX102" s="838"/>
      <c r="BY102" s="838"/>
      <c r="BZ102" s="838"/>
      <c r="CA102" s="838"/>
      <c r="CB102" s="838"/>
      <c r="CC102" s="838"/>
      <c r="CD102" s="838"/>
      <c r="CE102" s="838"/>
      <c r="CF102" s="838"/>
      <c r="CG102" s="839"/>
      <c r="CH102" s="936"/>
      <c r="CI102" s="937"/>
      <c r="CJ102" s="937"/>
      <c r="CK102" s="937"/>
      <c r="CL102" s="938"/>
      <c r="CM102" s="936"/>
      <c r="CN102" s="937"/>
      <c r="CO102" s="937"/>
      <c r="CP102" s="937"/>
      <c r="CQ102" s="938"/>
      <c r="CR102" s="939">
        <v>36</v>
      </c>
      <c r="CS102" s="897"/>
      <c r="CT102" s="897"/>
      <c r="CU102" s="897"/>
      <c r="CV102" s="940"/>
      <c r="CW102" s="939" t="s">
        <v>594</v>
      </c>
      <c r="CX102" s="897"/>
      <c r="CY102" s="897"/>
      <c r="CZ102" s="897"/>
      <c r="DA102" s="940"/>
      <c r="DB102" s="939" t="s">
        <v>594</v>
      </c>
      <c r="DC102" s="897"/>
      <c r="DD102" s="897"/>
      <c r="DE102" s="897"/>
      <c r="DF102" s="940"/>
      <c r="DG102" s="939" t="s">
        <v>594</v>
      </c>
      <c r="DH102" s="897"/>
      <c r="DI102" s="897"/>
      <c r="DJ102" s="897"/>
      <c r="DK102" s="940"/>
      <c r="DL102" s="939" t="s">
        <v>594</v>
      </c>
      <c r="DM102" s="897"/>
      <c r="DN102" s="897"/>
      <c r="DO102" s="897"/>
      <c r="DP102" s="940"/>
      <c r="DQ102" s="939" t="s">
        <v>594</v>
      </c>
      <c r="DR102" s="897"/>
      <c r="DS102" s="897"/>
      <c r="DT102" s="897"/>
      <c r="DU102" s="940"/>
      <c r="DV102" s="963"/>
      <c r="DW102" s="964"/>
      <c r="DX102" s="964"/>
      <c r="DY102" s="964"/>
      <c r="DZ102" s="96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422</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423</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8" t="s">
        <v>426</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427</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15">
      <c r="A109" s="961" t="s">
        <v>428</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429</v>
      </c>
      <c r="AB109" s="942"/>
      <c r="AC109" s="942"/>
      <c r="AD109" s="942"/>
      <c r="AE109" s="943"/>
      <c r="AF109" s="941" t="s">
        <v>304</v>
      </c>
      <c r="AG109" s="942"/>
      <c r="AH109" s="942"/>
      <c r="AI109" s="942"/>
      <c r="AJ109" s="943"/>
      <c r="AK109" s="941" t="s">
        <v>303</v>
      </c>
      <c r="AL109" s="942"/>
      <c r="AM109" s="942"/>
      <c r="AN109" s="942"/>
      <c r="AO109" s="943"/>
      <c r="AP109" s="941" t="s">
        <v>430</v>
      </c>
      <c r="AQ109" s="942"/>
      <c r="AR109" s="942"/>
      <c r="AS109" s="942"/>
      <c r="AT109" s="944"/>
      <c r="AU109" s="961" t="s">
        <v>428</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429</v>
      </c>
      <c r="BR109" s="942"/>
      <c r="BS109" s="942"/>
      <c r="BT109" s="942"/>
      <c r="BU109" s="943"/>
      <c r="BV109" s="941" t="s">
        <v>304</v>
      </c>
      <c r="BW109" s="942"/>
      <c r="BX109" s="942"/>
      <c r="BY109" s="942"/>
      <c r="BZ109" s="943"/>
      <c r="CA109" s="941" t="s">
        <v>303</v>
      </c>
      <c r="CB109" s="942"/>
      <c r="CC109" s="942"/>
      <c r="CD109" s="942"/>
      <c r="CE109" s="943"/>
      <c r="CF109" s="962" t="s">
        <v>430</v>
      </c>
      <c r="CG109" s="962"/>
      <c r="CH109" s="962"/>
      <c r="CI109" s="962"/>
      <c r="CJ109" s="962"/>
      <c r="CK109" s="941" t="s">
        <v>431</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429</v>
      </c>
      <c r="DH109" s="942"/>
      <c r="DI109" s="942"/>
      <c r="DJ109" s="942"/>
      <c r="DK109" s="943"/>
      <c r="DL109" s="941" t="s">
        <v>304</v>
      </c>
      <c r="DM109" s="942"/>
      <c r="DN109" s="942"/>
      <c r="DO109" s="942"/>
      <c r="DP109" s="943"/>
      <c r="DQ109" s="941" t="s">
        <v>303</v>
      </c>
      <c r="DR109" s="942"/>
      <c r="DS109" s="942"/>
      <c r="DT109" s="942"/>
      <c r="DU109" s="943"/>
      <c r="DV109" s="941" t="s">
        <v>430</v>
      </c>
      <c r="DW109" s="942"/>
      <c r="DX109" s="942"/>
      <c r="DY109" s="942"/>
      <c r="DZ109" s="944"/>
    </row>
    <row r="110" spans="1:131" s="247" customFormat="1" ht="26.25" customHeight="1" x14ac:dyDescent="0.15">
      <c r="A110" s="945" t="s">
        <v>432</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326931</v>
      </c>
      <c r="AB110" s="949"/>
      <c r="AC110" s="949"/>
      <c r="AD110" s="949"/>
      <c r="AE110" s="950"/>
      <c r="AF110" s="951">
        <v>328903</v>
      </c>
      <c r="AG110" s="949"/>
      <c r="AH110" s="949"/>
      <c r="AI110" s="949"/>
      <c r="AJ110" s="950"/>
      <c r="AK110" s="951">
        <v>408101</v>
      </c>
      <c r="AL110" s="949"/>
      <c r="AM110" s="949"/>
      <c r="AN110" s="949"/>
      <c r="AO110" s="950"/>
      <c r="AP110" s="952">
        <v>19.3</v>
      </c>
      <c r="AQ110" s="953"/>
      <c r="AR110" s="953"/>
      <c r="AS110" s="953"/>
      <c r="AT110" s="954"/>
      <c r="AU110" s="955" t="s">
        <v>72</v>
      </c>
      <c r="AV110" s="956"/>
      <c r="AW110" s="956"/>
      <c r="AX110" s="956"/>
      <c r="AY110" s="956"/>
      <c r="AZ110" s="997" t="s">
        <v>433</v>
      </c>
      <c r="BA110" s="946"/>
      <c r="BB110" s="946"/>
      <c r="BC110" s="946"/>
      <c r="BD110" s="946"/>
      <c r="BE110" s="946"/>
      <c r="BF110" s="946"/>
      <c r="BG110" s="946"/>
      <c r="BH110" s="946"/>
      <c r="BI110" s="946"/>
      <c r="BJ110" s="946"/>
      <c r="BK110" s="946"/>
      <c r="BL110" s="946"/>
      <c r="BM110" s="946"/>
      <c r="BN110" s="946"/>
      <c r="BO110" s="946"/>
      <c r="BP110" s="947"/>
      <c r="BQ110" s="983">
        <v>4431006</v>
      </c>
      <c r="BR110" s="984"/>
      <c r="BS110" s="984"/>
      <c r="BT110" s="984"/>
      <c r="BU110" s="984"/>
      <c r="BV110" s="984">
        <v>4468849</v>
      </c>
      <c r="BW110" s="984"/>
      <c r="BX110" s="984"/>
      <c r="BY110" s="984"/>
      <c r="BZ110" s="984"/>
      <c r="CA110" s="984">
        <v>4419877</v>
      </c>
      <c r="CB110" s="984"/>
      <c r="CC110" s="984"/>
      <c r="CD110" s="984"/>
      <c r="CE110" s="984"/>
      <c r="CF110" s="998">
        <v>208.7</v>
      </c>
      <c r="CG110" s="999"/>
      <c r="CH110" s="999"/>
      <c r="CI110" s="999"/>
      <c r="CJ110" s="999"/>
      <c r="CK110" s="1000" t="s">
        <v>434</v>
      </c>
      <c r="CL110" s="1001"/>
      <c r="CM110" s="980" t="s">
        <v>435</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436</v>
      </c>
      <c r="DH110" s="984"/>
      <c r="DI110" s="984"/>
      <c r="DJ110" s="984"/>
      <c r="DK110" s="984"/>
      <c r="DL110" s="984" t="s">
        <v>437</v>
      </c>
      <c r="DM110" s="984"/>
      <c r="DN110" s="984"/>
      <c r="DO110" s="984"/>
      <c r="DP110" s="984"/>
      <c r="DQ110" s="984" t="s">
        <v>126</v>
      </c>
      <c r="DR110" s="984"/>
      <c r="DS110" s="984"/>
      <c r="DT110" s="984"/>
      <c r="DU110" s="984"/>
      <c r="DV110" s="985" t="s">
        <v>126</v>
      </c>
      <c r="DW110" s="985"/>
      <c r="DX110" s="985"/>
      <c r="DY110" s="985"/>
      <c r="DZ110" s="986"/>
    </row>
    <row r="111" spans="1:131" s="247" customFormat="1" ht="26.25" customHeight="1" x14ac:dyDescent="0.15">
      <c r="A111" s="987" t="s">
        <v>438</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126</v>
      </c>
      <c r="AB111" s="991"/>
      <c r="AC111" s="991"/>
      <c r="AD111" s="991"/>
      <c r="AE111" s="992"/>
      <c r="AF111" s="993" t="s">
        <v>437</v>
      </c>
      <c r="AG111" s="991"/>
      <c r="AH111" s="991"/>
      <c r="AI111" s="991"/>
      <c r="AJ111" s="992"/>
      <c r="AK111" s="993" t="s">
        <v>126</v>
      </c>
      <c r="AL111" s="991"/>
      <c r="AM111" s="991"/>
      <c r="AN111" s="991"/>
      <c r="AO111" s="992"/>
      <c r="AP111" s="994" t="s">
        <v>437</v>
      </c>
      <c r="AQ111" s="995"/>
      <c r="AR111" s="995"/>
      <c r="AS111" s="995"/>
      <c r="AT111" s="996"/>
      <c r="AU111" s="957"/>
      <c r="AV111" s="958"/>
      <c r="AW111" s="958"/>
      <c r="AX111" s="958"/>
      <c r="AY111" s="958"/>
      <c r="AZ111" s="1006" t="s">
        <v>439</v>
      </c>
      <c r="BA111" s="1007"/>
      <c r="BB111" s="1007"/>
      <c r="BC111" s="1007"/>
      <c r="BD111" s="1007"/>
      <c r="BE111" s="1007"/>
      <c r="BF111" s="1007"/>
      <c r="BG111" s="1007"/>
      <c r="BH111" s="1007"/>
      <c r="BI111" s="1007"/>
      <c r="BJ111" s="1007"/>
      <c r="BK111" s="1007"/>
      <c r="BL111" s="1007"/>
      <c r="BM111" s="1007"/>
      <c r="BN111" s="1007"/>
      <c r="BO111" s="1007"/>
      <c r="BP111" s="1008"/>
      <c r="BQ111" s="976">
        <v>10287</v>
      </c>
      <c r="BR111" s="977"/>
      <c r="BS111" s="977"/>
      <c r="BT111" s="977"/>
      <c r="BU111" s="977"/>
      <c r="BV111" s="977">
        <v>6165</v>
      </c>
      <c r="BW111" s="977"/>
      <c r="BX111" s="977"/>
      <c r="BY111" s="977"/>
      <c r="BZ111" s="977"/>
      <c r="CA111" s="977">
        <v>35104</v>
      </c>
      <c r="CB111" s="977"/>
      <c r="CC111" s="977"/>
      <c r="CD111" s="977"/>
      <c r="CE111" s="977"/>
      <c r="CF111" s="971">
        <v>1.7</v>
      </c>
      <c r="CG111" s="972"/>
      <c r="CH111" s="972"/>
      <c r="CI111" s="972"/>
      <c r="CJ111" s="972"/>
      <c r="CK111" s="1002"/>
      <c r="CL111" s="1003"/>
      <c r="CM111" s="973" t="s">
        <v>440</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126</v>
      </c>
      <c r="DH111" s="977"/>
      <c r="DI111" s="977"/>
      <c r="DJ111" s="977"/>
      <c r="DK111" s="977"/>
      <c r="DL111" s="977" t="s">
        <v>437</v>
      </c>
      <c r="DM111" s="977"/>
      <c r="DN111" s="977"/>
      <c r="DO111" s="977"/>
      <c r="DP111" s="977"/>
      <c r="DQ111" s="977" t="s">
        <v>126</v>
      </c>
      <c r="DR111" s="977"/>
      <c r="DS111" s="977"/>
      <c r="DT111" s="977"/>
      <c r="DU111" s="977"/>
      <c r="DV111" s="978" t="s">
        <v>126</v>
      </c>
      <c r="DW111" s="978"/>
      <c r="DX111" s="978"/>
      <c r="DY111" s="978"/>
      <c r="DZ111" s="979"/>
    </row>
    <row r="112" spans="1:131" s="247" customFormat="1" ht="26.25" customHeight="1" x14ac:dyDescent="0.15">
      <c r="A112" s="1009" t="s">
        <v>441</v>
      </c>
      <c r="B112" s="1010"/>
      <c r="C112" s="1007" t="s">
        <v>442</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126</v>
      </c>
      <c r="AB112" s="1016"/>
      <c r="AC112" s="1016"/>
      <c r="AD112" s="1016"/>
      <c r="AE112" s="1017"/>
      <c r="AF112" s="1018" t="s">
        <v>437</v>
      </c>
      <c r="AG112" s="1016"/>
      <c r="AH112" s="1016"/>
      <c r="AI112" s="1016"/>
      <c r="AJ112" s="1017"/>
      <c r="AK112" s="1018" t="s">
        <v>126</v>
      </c>
      <c r="AL112" s="1016"/>
      <c r="AM112" s="1016"/>
      <c r="AN112" s="1016"/>
      <c r="AO112" s="1017"/>
      <c r="AP112" s="1019" t="s">
        <v>126</v>
      </c>
      <c r="AQ112" s="1020"/>
      <c r="AR112" s="1020"/>
      <c r="AS112" s="1020"/>
      <c r="AT112" s="1021"/>
      <c r="AU112" s="957"/>
      <c r="AV112" s="958"/>
      <c r="AW112" s="958"/>
      <c r="AX112" s="958"/>
      <c r="AY112" s="958"/>
      <c r="AZ112" s="1006" t="s">
        <v>443</v>
      </c>
      <c r="BA112" s="1007"/>
      <c r="BB112" s="1007"/>
      <c r="BC112" s="1007"/>
      <c r="BD112" s="1007"/>
      <c r="BE112" s="1007"/>
      <c r="BF112" s="1007"/>
      <c r="BG112" s="1007"/>
      <c r="BH112" s="1007"/>
      <c r="BI112" s="1007"/>
      <c r="BJ112" s="1007"/>
      <c r="BK112" s="1007"/>
      <c r="BL112" s="1007"/>
      <c r="BM112" s="1007"/>
      <c r="BN112" s="1007"/>
      <c r="BO112" s="1007"/>
      <c r="BP112" s="1008"/>
      <c r="BQ112" s="976">
        <v>1702893</v>
      </c>
      <c r="BR112" s="977"/>
      <c r="BS112" s="977"/>
      <c r="BT112" s="977"/>
      <c r="BU112" s="977"/>
      <c r="BV112" s="977">
        <v>1737485</v>
      </c>
      <c r="BW112" s="977"/>
      <c r="BX112" s="977"/>
      <c r="BY112" s="977"/>
      <c r="BZ112" s="977"/>
      <c r="CA112" s="977">
        <v>1665779</v>
      </c>
      <c r="CB112" s="977"/>
      <c r="CC112" s="977"/>
      <c r="CD112" s="977"/>
      <c r="CE112" s="977"/>
      <c r="CF112" s="971">
        <v>78.7</v>
      </c>
      <c r="CG112" s="972"/>
      <c r="CH112" s="972"/>
      <c r="CI112" s="972"/>
      <c r="CJ112" s="972"/>
      <c r="CK112" s="1002"/>
      <c r="CL112" s="1003"/>
      <c r="CM112" s="973" t="s">
        <v>444</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436</v>
      </c>
      <c r="DH112" s="977"/>
      <c r="DI112" s="977"/>
      <c r="DJ112" s="977"/>
      <c r="DK112" s="977"/>
      <c r="DL112" s="977" t="s">
        <v>437</v>
      </c>
      <c r="DM112" s="977"/>
      <c r="DN112" s="977"/>
      <c r="DO112" s="977"/>
      <c r="DP112" s="977"/>
      <c r="DQ112" s="977" t="s">
        <v>126</v>
      </c>
      <c r="DR112" s="977"/>
      <c r="DS112" s="977"/>
      <c r="DT112" s="977"/>
      <c r="DU112" s="977"/>
      <c r="DV112" s="978" t="s">
        <v>437</v>
      </c>
      <c r="DW112" s="978"/>
      <c r="DX112" s="978"/>
      <c r="DY112" s="978"/>
      <c r="DZ112" s="979"/>
    </row>
    <row r="113" spans="1:130" s="247" customFormat="1" ht="26.25" customHeight="1" x14ac:dyDescent="0.15">
      <c r="A113" s="1011"/>
      <c r="B113" s="1012"/>
      <c r="C113" s="1007" t="s">
        <v>445</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167715</v>
      </c>
      <c r="AB113" s="991"/>
      <c r="AC113" s="991"/>
      <c r="AD113" s="991"/>
      <c r="AE113" s="992"/>
      <c r="AF113" s="993">
        <v>170099</v>
      </c>
      <c r="AG113" s="991"/>
      <c r="AH113" s="991"/>
      <c r="AI113" s="991"/>
      <c r="AJ113" s="992"/>
      <c r="AK113" s="993">
        <v>180486</v>
      </c>
      <c r="AL113" s="991"/>
      <c r="AM113" s="991"/>
      <c r="AN113" s="991"/>
      <c r="AO113" s="992"/>
      <c r="AP113" s="994">
        <v>8.5</v>
      </c>
      <c r="AQ113" s="995"/>
      <c r="AR113" s="995"/>
      <c r="AS113" s="995"/>
      <c r="AT113" s="996"/>
      <c r="AU113" s="957"/>
      <c r="AV113" s="958"/>
      <c r="AW113" s="958"/>
      <c r="AX113" s="958"/>
      <c r="AY113" s="958"/>
      <c r="AZ113" s="1006" t="s">
        <v>446</v>
      </c>
      <c r="BA113" s="1007"/>
      <c r="BB113" s="1007"/>
      <c r="BC113" s="1007"/>
      <c r="BD113" s="1007"/>
      <c r="BE113" s="1007"/>
      <c r="BF113" s="1007"/>
      <c r="BG113" s="1007"/>
      <c r="BH113" s="1007"/>
      <c r="BI113" s="1007"/>
      <c r="BJ113" s="1007"/>
      <c r="BK113" s="1007"/>
      <c r="BL113" s="1007"/>
      <c r="BM113" s="1007"/>
      <c r="BN113" s="1007"/>
      <c r="BO113" s="1007"/>
      <c r="BP113" s="1008"/>
      <c r="BQ113" s="976">
        <v>7653</v>
      </c>
      <c r="BR113" s="977"/>
      <c r="BS113" s="977"/>
      <c r="BT113" s="977"/>
      <c r="BU113" s="977"/>
      <c r="BV113" s="977">
        <v>5975</v>
      </c>
      <c r="BW113" s="977"/>
      <c r="BX113" s="977"/>
      <c r="BY113" s="977"/>
      <c r="BZ113" s="977"/>
      <c r="CA113" s="977">
        <v>12208</v>
      </c>
      <c r="CB113" s="977"/>
      <c r="CC113" s="977"/>
      <c r="CD113" s="977"/>
      <c r="CE113" s="977"/>
      <c r="CF113" s="971">
        <v>0.6</v>
      </c>
      <c r="CG113" s="972"/>
      <c r="CH113" s="972"/>
      <c r="CI113" s="972"/>
      <c r="CJ113" s="972"/>
      <c r="CK113" s="1002"/>
      <c r="CL113" s="1003"/>
      <c r="CM113" s="973" t="s">
        <v>447</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437</v>
      </c>
      <c r="DH113" s="1016"/>
      <c r="DI113" s="1016"/>
      <c r="DJ113" s="1016"/>
      <c r="DK113" s="1017"/>
      <c r="DL113" s="1018" t="s">
        <v>437</v>
      </c>
      <c r="DM113" s="1016"/>
      <c r="DN113" s="1016"/>
      <c r="DO113" s="1016"/>
      <c r="DP113" s="1017"/>
      <c r="DQ113" s="1018" t="s">
        <v>126</v>
      </c>
      <c r="DR113" s="1016"/>
      <c r="DS113" s="1016"/>
      <c r="DT113" s="1016"/>
      <c r="DU113" s="1017"/>
      <c r="DV113" s="1019" t="s">
        <v>126</v>
      </c>
      <c r="DW113" s="1020"/>
      <c r="DX113" s="1020"/>
      <c r="DY113" s="1020"/>
      <c r="DZ113" s="1021"/>
    </row>
    <row r="114" spans="1:130" s="247" customFormat="1" ht="26.25" customHeight="1" x14ac:dyDescent="0.15">
      <c r="A114" s="1011"/>
      <c r="B114" s="1012"/>
      <c r="C114" s="1007" t="s">
        <v>448</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11688</v>
      </c>
      <c r="AB114" s="1016"/>
      <c r="AC114" s="1016"/>
      <c r="AD114" s="1016"/>
      <c r="AE114" s="1017"/>
      <c r="AF114" s="1018">
        <v>5975</v>
      </c>
      <c r="AG114" s="1016"/>
      <c r="AH114" s="1016"/>
      <c r="AI114" s="1016"/>
      <c r="AJ114" s="1017"/>
      <c r="AK114" s="1018">
        <v>8881</v>
      </c>
      <c r="AL114" s="1016"/>
      <c r="AM114" s="1016"/>
      <c r="AN114" s="1016"/>
      <c r="AO114" s="1017"/>
      <c r="AP114" s="1019">
        <v>0.4</v>
      </c>
      <c r="AQ114" s="1020"/>
      <c r="AR114" s="1020"/>
      <c r="AS114" s="1020"/>
      <c r="AT114" s="1021"/>
      <c r="AU114" s="957"/>
      <c r="AV114" s="958"/>
      <c r="AW114" s="958"/>
      <c r="AX114" s="958"/>
      <c r="AY114" s="958"/>
      <c r="AZ114" s="1006" t="s">
        <v>449</v>
      </c>
      <c r="BA114" s="1007"/>
      <c r="BB114" s="1007"/>
      <c r="BC114" s="1007"/>
      <c r="BD114" s="1007"/>
      <c r="BE114" s="1007"/>
      <c r="BF114" s="1007"/>
      <c r="BG114" s="1007"/>
      <c r="BH114" s="1007"/>
      <c r="BI114" s="1007"/>
      <c r="BJ114" s="1007"/>
      <c r="BK114" s="1007"/>
      <c r="BL114" s="1007"/>
      <c r="BM114" s="1007"/>
      <c r="BN114" s="1007"/>
      <c r="BO114" s="1007"/>
      <c r="BP114" s="1008"/>
      <c r="BQ114" s="976">
        <v>274785</v>
      </c>
      <c r="BR114" s="977"/>
      <c r="BS114" s="977"/>
      <c r="BT114" s="977"/>
      <c r="BU114" s="977"/>
      <c r="BV114" s="977">
        <v>300604</v>
      </c>
      <c r="BW114" s="977"/>
      <c r="BX114" s="977"/>
      <c r="BY114" s="977"/>
      <c r="BZ114" s="977"/>
      <c r="CA114" s="977">
        <v>306707</v>
      </c>
      <c r="CB114" s="977"/>
      <c r="CC114" s="977"/>
      <c r="CD114" s="977"/>
      <c r="CE114" s="977"/>
      <c r="CF114" s="971">
        <v>14.5</v>
      </c>
      <c r="CG114" s="972"/>
      <c r="CH114" s="972"/>
      <c r="CI114" s="972"/>
      <c r="CJ114" s="972"/>
      <c r="CK114" s="1002"/>
      <c r="CL114" s="1003"/>
      <c r="CM114" s="973" t="s">
        <v>450</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126</v>
      </c>
      <c r="DH114" s="1016"/>
      <c r="DI114" s="1016"/>
      <c r="DJ114" s="1016"/>
      <c r="DK114" s="1017"/>
      <c r="DL114" s="1018" t="s">
        <v>126</v>
      </c>
      <c r="DM114" s="1016"/>
      <c r="DN114" s="1016"/>
      <c r="DO114" s="1016"/>
      <c r="DP114" s="1017"/>
      <c r="DQ114" s="1018" t="s">
        <v>451</v>
      </c>
      <c r="DR114" s="1016"/>
      <c r="DS114" s="1016"/>
      <c r="DT114" s="1016"/>
      <c r="DU114" s="1017"/>
      <c r="DV114" s="1019" t="s">
        <v>126</v>
      </c>
      <c r="DW114" s="1020"/>
      <c r="DX114" s="1020"/>
      <c r="DY114" s="1020"/>
      <c r="DZ114" s="1021"/>
    </row>
    <row r="115" spans="1:130" s="247" customFormat="1" ht="26.25" customHeight="1" x14ac:dyDescent="0.15">
      <c r="A115" s="1011"/>
      <c r="B115" s="1012"/>
      <c r="C115" s="1007" t="s">
        <v>452</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t="s">
        <v>451</v>
      </c>
      <c r="AB115" s="991"/>
      <c r="AC115" s="991"/>
      <c r="AD115" s="991"/>
      <c r="AE115" s="992"/>
      <c r="AF115" s="993">
        <v>6165</v>
      </c>
      <c r="AG115" s="991"/>
      <c r="AH115" s="991"/>
      <c r="AI115" s="991"/>
      <c r="AJ115" s="992"/>
      <c r="AK115" s="993">
        <v>7048</v>
      </c>
      <c r="AL115" s="991"/>
      <c r="AM115" s="991"/>
      <c r="AN115" s="991"/>
      <c r="AO115" s="992"/>
      <c r="AP115" s="994">
        <v>0.3</v>
      </c>
      <c r="AQ115" s="995"/>
      <c r="AR115" s="995"/>
      <c r="AS115" s="995"/>
      <c r="AT115" s="996"/>
      <c r="AU115" s="957"/>
      <c r="AV115" s="958"/>
      <c r="AW115" s="958"/>
      <c r="AX115" s="958"/>
      <c r="AY115" s="958"/>
      <c r="AZ115" s="1006" t="s">
        <v>453</v>
      </c>
      <c r="BA115" s="1007"/>
      <c r="BB115" s="1007"/>
      <c r="BC115" s="1007"/>
      <c r="BD115" s="1007"/>
      <c r="BE115" s="1007"/>
      <c r="BF115" s="1007"/>
      <c r="BG115" s="1007"/>
      <c r="BH115" s="1007"/>
      <c r="BI115" s="1007"/>
      <c r="BJ115" s="1007"/>
      <c r="BK115" s="1007"/>
      <c r="BL115" s="1007"/>
      <c r="BM115" s="1007"/>
      <c r="BN115" s="1007"/>
      <c r="BO115" s="1007"/>
      <c r="BP115" s="1008"/>
      <c r="BQ115" s="976" t="s">
        <v>126</v>
      </c>
      <c r="BR115" s="977"/>
      <c r="BS115" s="977"/>
      <c r="BT115" s="977"/>
      <c r="BU115" s="977"/>
      <c r="BV115" s="977" t="s">
        <v>437</v>
      </c>
      <c r="BW115" s="977"/>
      <c r="BX115" s="977"/>
      <c r="BY115" s="977"/>
      <c r="BZ115" s="977"/>
      <c r="CA115" s="977" t="s">
        <v>451</v>
      </c>
      <c r="CB115" s="977"/>
      <c r="CC115" s="977"/>
      <c r="CD115" s="977"/>
      <c r="CE115" s="977"/>
      <c r="CF115" s="971" t="s">
        <v>436</v>
      </c>
      <c r="CG115" s="972"/>
      <c r="CH115" s="972"/>
      <c r="CI115" s="972"/>
      <c r="CJ115" s="972"/>
      <c r="CK115" s="1002"/>
      <c r="CL115" s="1003"/>
      <c r="CM115" s="1006" t="s">
        <v>454</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126</v>
      </c>
      <c r="DH115" s="1016"/>
      <c r="DI115" s="1016"/>
      <c r="DJ115" s="1016"/>
      <c r="DK115" s="1017"/>
      <c r="DL115" s="1018" t="s">
        <v>126</v>
      </c>
      <c r="DM115" s="1016"/>
      <c r="DN115" s="1016"/>
      <c r="DO115" s="1016"/>
      <c r="DP115" s="1017"/>
      <c r="DQ115" s="1018" t="s">
        <v>126</v>
      </c>
      <c r="DR115" s="1016"/>
      <c r="DS115" s="1016"/>
      <c r="DT115" s="1016"/>
      <c r="DU115" s="1017"/>
      <c r="DV115" s="1019" t="s">
        <v>451</v>
      </c>
      <c r="DW115" s="1020"/>
      <c r="DX115" s="1020"/>
      <c r="DY115" s="1020"/>
      <c r="DZ115" s="1021"/>
    </row>
    <row r="116" spans="1:130" s="247" customFormat="1" ht="26.25" customHeight="1" x14ac:dyDescent="0.15">
      <c r="A116" s="1013"/>
      <c r="B116" s="1014"/>
      <c r="C116" s="1022" t="s">
        <v>455</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126</v>
      </c>
      <c r="AB116" s="1016"/>
      <c r="AC116" s="1016"/>
      <c r="AD116" s="1016"/>
      <c r="AE116" s="1017"/>
      <c r="AF116" s="1018" t="s">
        <v>126</v>
      </c>
      <c r="AG116" s="1016"/>
      <c r="AH116" s="1016"/>
      <c r="AI116" s="1016"/>
      <c r="AJ116" s="1017"/>
      <c r="AK116" s="1018" t="s">
        <v>451</v>
      </c>
      <c r="AL116" s="1016"/>
      <c r="AM116" s="1016"/>
      <c r="AN116" s="1016"/>
      <c r="AO116" s="1017"/>
      <c r="AP116" s="1019" t="s">
        <v>126</v>
      </c>
      <c r="AQ116" s="1020"/>
      <c r="AR116" s="1020"/>
      <c r="AS116" s="1020"/>
      <c r="AT116" s="1021"/>
      <c r="AU116" s="957"/>
      <c r="AV116" s="958"/>
      <c r="AW116" s="958"/>
      <c r="AX116" s="958"/>
      <c r="AY116" s="958"/>
      <c r="AZ116" s="1024" t="s">
        <v>456</v>
      </c>
      <c r="BA116" s="1025"/>
      <c r="BB116" s="1025"/>
      <c r="BC116" s="1025"/>
      <c r="BD116" s="1025"/>
      <c r="BE116" s="1025"/>
      <c r="BF116" s="1025"/>
      <c r="BG116" s="1025"/>
      <c r="BH116" s="1025"/>
      <c r="BI116" s="1025"/>
      <c r="BJ116" s="1025"/>
      <c r="BK116" s="1025"/>
      <c r="BL116" s="1025"/>
      <c r="BM116" s="1025"/>
      <c r="BN116" s="1025"/>
      <c r="BO116" s="1025"/>
      <c r="BP116" s="1026"/>
      <c r="BQ116" s="976" t="s">
        <v>451</v>
      </c>
      <c r="BR116" s="977"/>
      <c r="BS116" s="977"/>
      <c r="BT116" s="977"/>
      <c r="BU116" s="977"/>
      <c r="BV116" s="977" t="s">
        <v>436</v>
      </c>
      <c r="BW116" s="977"/>
      <c r="BX116" s="977"/>
      <c r="BY116" s="977"/>
      <c r="BZ116" s="977"/>
      <c r="CA116" s="977" t="s">
        <v>437</v>
      </c>
      <c r="CB116" s="977"/>
      <c r="CC116" s="977"/>
      <c r="CD116" s="977"/>
      <c r="CE116" s="977"/>
      <c r="CF116" s="971" t="s">
        <v>437</v>
      </c>
      <c r="CG116" s="972"/>
      <c r="CH116" s="972"/>
      <c r="CI116" s="972"/>
      <c r="CJ116" s="972"/>
      <c r="CK116" s="1002"/>
      <c r="CL116" s="1003"/>
      <c r="CM116" s="973" t="s">
        <v>457</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437</v>
      </c>
      <c r="DH116" s="1016"/>
      <c r="DI116" s="1016"/>
      <c r="DJ116" s="1016"/>
      <c r="DK116" s="1017"/>
      <c r="DL116" s="1018" t="s">
        <v>126</v>
      </c>
      <c r="DM116" s="1016"/>
      <c r="DN116" s="1016"/>
      <c r="DO116" s="1016"/>
      <c r="DP116" s="1017"/>
      <c r="DQ116" s="1018" t="s">
        <v>451</v>
      </c>
      <c r="DR116" s="1016"/>
      <c r="DS116" s="1016"/>
      <c r="DT116" s="1016"/>
      <c r="DU116" s="1017"/>
      <c r="DV116" s="1019" t="s">
        <v>126</v>
      </c>
      <c r="DW116" s="1020"/>
      <c r="DX116" s="1020"/>
      <c r="DY116" s="1020"/>
      <c r="DZ116" s="1021"/>
    </row>
    <row r="117" spans="1:130" s="247" customFormat="1" ht="26.25" customHeight="1" x14ac:dyDescent="0.15">
      <c r="A117" s="961" t="s">
        <v>184</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458</v>
      </c>
      <c r="Z117" s="943"/>
      <c r="AA117" s="1033">
        <v>506334</v>
      </c>
      <c r="AB117" s="1034"/>
      <c r="AC117" s="1034"/>
      <c r="AD117" s="1034"/>
      <c r="AE117" s="1035"/>
      <c r="AF117" s="1036">
        <v>511142</v>
      </c>
      <c r="AG117" s="1034"/>
      <c r="AH117" s="1034"/>
      <c r="AI117" s="1034"/>
      <c r="AJ117" s="1035"/>
      <c r="AK117" s="1036">
        <v>604516</v>
      </c>
      <c r="AL117" s="1034"/>
      <c r="AM117" s="1034"/>
      <c r="AN117" s="1034"/>
      <c r="AO117" s="1035"/>
      <c r="AP117" s="1037"/>
      <c r="AQ117" s="1038"/>
      <c r="AR117" s="1038"/>
      <c r="AS117" s="1038"/>
      <c r="AT117" s="1039"/>
      <c r="AU117" s="957"/>
      <c r="AV117" s="958"/>
      <c r="AW117" s="958"/>
      <c r="AX117" s="958"/>
      <c r="AY117" s="958"/>
      <c r="AZ117" s="1024" t="s">
        <v>459</v>
      </c>
      <c r="BA117" s="1025"/>
      <c r="BB117" s="1025"/>
      <c r="BC117" s="1025"/>
      <c r="BD117" s="1025"/>
      <c r="BE117" s="1025"/>
      <c r="BF117" s="1025"/>
      <c r="BG117" s="1025"/>
      <c r="BH117" s="1025"/>
      <c r="BI117" s="1025"/>
      <c r="BJ117" s="1025"/>
      <c r="BK117" s="1025"/>
      <c r="BL117" s="1025"/>
      <c r="BM117" s="1025"/>
      <c r="BN117" s="1025"/>
      <c r="BO117" s="1025"/>
      <c r="BP117" s="1026"/>
      <c r="BQ117" s="976" t="s">
        <v>126</v>
      </c>
      <c r="BR117" s="977"/>
      <c r="BS117" s="977"/>
      <c r="BT117" s="977"/>
      <c r="BU117" s="977"/>
      <c r="BV117" s="977" t="s">
        <v>436</v>
      </c>
      <c r="BW117" s="977"/>
      <c r="BX117" s="977"/>
      <c r="BY117" s="977"/>
      <c r="BZ117" s="977"/>
      <c r="CA117" s="977" t="s">
        <v>436</v>
      </c>
      <c r="CB117" s="977"/>
      <c r="CC117" s="977"/>
      <c r="CD117" s="977"/>
      <c r="CE117" s="977"/>
      <c r="CF117" s="971" t="s">
        <v>437</v>
      </c>
      <c r="CG117" s="972"/>
      <c r="CH117" s="972"/>
      <c r="CI117" s="972"/>
      <c r="CJ117" s="972"/>
      <c r="CK117" s="1002"/>
      <c r="CL117" s="1003"/>
      <c r="CM117" s="973" t="s">
        <v>460</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437</v>
      </c>
      <c r="DH117" s="1016"/>
      <c r="DI117" s="1016"/>
      <c r="DJ117" s="1016"/>
      <c r="DK117" s="1017"/>
      <c r="DL117" s="1018" t="s">
        <v>436</v>
      </c>
      <c r="DM117" s="1016"/>
      <c r="DN117" s="1016"/>
      <c r="DO117" s="1016"/>
      <c r="DP117" s="1017"/>
      <c r="DQ117" s="1018" t="s">
        <v>437</v>
      </c>
      <c r="DR117" s="1016"/>
      <c r="DS117" s="1016"/>
      <c r="DT117" s="1016"/>
      <c r="DU117" s="1017"/>
      <c r="DV117" s="1019" t="s">
        <v>126</v>
      </c>
      <c r="DW117" s="1020"/>
      <c r="DX117" s="1020"/>
      <c r="DY117" s="1020"/>
      <c r="DZ117" s="1021"/>
    </row>
    <row r="118" spans="1:130" s="247" customFormat="1" ht="26.25" customHeight="1" x14ac:dyDescent="0.15">
      <c r="A118" s="961" t="s">
        <v>431</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429</v>
      </c>
      <c r="AB118" s="942"/>
      <c r="AC118" s="942"/>
      <c r="AD118" s="942"/>
      <c r="AE118" s="943"/>
      <c r="AF118" s="941" t="s">
        <v>304</v>
      </c>
      <c r="AG118" s="942"/>
      <c r="AH118" s="942"/>
      <c r="AI118" s="942"/>
      <c r="AJ118" s="943"/>
      <c r="AK118" s="941" t="s">
        <v>303</v>
      </c>
      <c r="AL118" s="942"/>
      <c r="AM118" s="942"/>
      <c r="AN118" s="942"/>
      <c r="AO118" s="943"/>
      <c r="AP118" s="1028" t="s">
        <v>430</v>
      </c>
      <c r="AQ118" s="1029"/>
      <c r="AR118" s="1029"/>
      <c r="AS118" s="1029"/>
      <c r="AT118" s="1030"/>
      <c r="AU118" s="957"/>
      <c r="AV118" s="958"/>
      <c r="AW118" s="958"/>
      <c r="AX118" s="958"/>
      <c r="AY118" s="958"/>
      <c r="AZ118" s="1031" t="s">
        <v>461</v>
      </c>
      <c r="BA118" s="1022"/>
      <c r="BB118" s="1022"/>
      <c r="BC118" s="1022"/>
      <c r="BD118" s="1022"/>
      <c r="BE118" s="1022"/>
      <c r="BF118" s="1022"/>
      <c r="BG118" s="1022"/>
      <c r="BH118" s="1022"/>
      <c r="BI118" s="1022"/>
      <c r="BJ118" s="1022"/>
      <c r="BK118" s="1022"/>
      <c r="BL118" s="1022"/>
      <c r="BM118" s="1022"/>
      <c r="BN118" s="1022"/>
      <c r="BO118" s="1022"/>
      <c r="BP118" s="1023"/>
      <c r="BQ118" s="1054" t="s">
        <v>126</v>
      </c>
      <c r="BR118" s="1055"/>
      <c r="BS118" s="1055"/>
      <c r="BT118" s="1055"/>
      <c r="BU118" s="1055"/>
      <c r="BV118" s="1055" t="s">
        <v>437</v>
      </c>
      <c r="BW118" s="1055"/>
      <c r="BX118" s="1055"/>
      <c r="BY118" s="1055"/>
      <c r="BZ118" s="1055"/>
      <c r="CA118" s="1055" t="s">
        <v>437</v>
      </c>
      <c r="CB118" s="1055"/>
      <c r="CC118" s="1055"/>
      <c r="CD118" s="1055"/>
      <c r="CE118" s="1055"/>
      <c r="CF118" s="971" t="s">
        <v>126</v>
      </c>
      <c r="CG118" s="972"/>
      <c r="CH118" s="972"/>
      <c r="CI118" s="972"/>
      <c r="CJ118" s="972"/>
      <c r="CK118" s="1002"/>
      <c r="CL118" s="1003"/>
      <c r="CM118" s="973" t="s">
        <v>462</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437</v>
      </c>
      <c r="DH118" s="1016"/>
      <c r="DI118" s="1016"/>
      <c r="DJ118" s="1016"/>
      <c r="DK118" s="1017"/>
      <c r="DL118" s="1018" t="s">
        <v>126</v>
      </c>
      <c r="DM118" s="1016"/>
      <c r="DN118" s="1016"/>
      <c r="DO118" s="1016"/>
      <c r="DP118" s="1017"/>
      <c r="DQ118" s="1018" t="s">
        <v>437</v>
      </c>
      <c r="DR118" s="1016"/>
      <c r="DS118" s="1016"/>
      <c r="DT118" s="1016"/>
      <c r="DU118" s="1017"/>
      <c r="DV118" s="1019" t="s">
        <v>436</v>
      </c>
      <c r="DW118" s="1020"/>
      <c r="DX118" s="1020"/>
      <c r="DY118" s="1020"/>
      <c r="DZ118" s="1021"/>
    </row>
    <row r="119" spans="1:130" s="247" customFormat="1" ht="26.25" customHeight="1" x14ac:dyDescent="0.15">
      <c r="A119" s="1115" t="s">
        <v>434</v>
      </c>
      <c r="B119" s="1001"/>
      <c r="C119" s="980" t="s">
        <v>435</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436</v>
      </c>
      <c r="AB119" s="949"/>
      <c r="AC119" s="949"/>
      <c r="AD119" s="949"/>
      <c r="AE119" s="950"/>
      <c r="AF119" s="951" t="s">
        <v>437</v>
      </c>
      <c r="AG119" s="949"/>
      <c r="AH119" s="949"/>
      <c r="AI119" s="949"/>
      <c r="AJ119" s="950"/>
      <c r="AK119" s="951" t="s">
        <v>437</v>
      </c>
      <c r="AL119" s="949"/>
      <c r="AM119" s="949"/>
      <c r="AN119" s="949"/>
      <c r="AO119" s="950"/>
      <c r="AP119" s="952" t="s">
        <v>436</v>
      </c>
      <c r="AQ119" s="953"/>
      <c r="AR119" s="953"/>
      <c r="AS119" s="953"/>
      <c r="AT119" s="954"/>
      <c r="AU119" s="959"/>
      <c r="AV119" s="960"/>
      <c r="AW119" s="960"/>
      <c r="AX119" s="960"/>
      <c r="AY119" s="960"/>
      <c r="AZ119" s="278" t="s">
        <v>184</v>
      </c>
      <c r="BA119" s="278"/>
      <c r="BB119" s="278"/>
      <c r="BC119" s="278"/>
      <c r="BD119" s="278"/>
      <c r="BE119" s="278"/>
      <c r="BF119" s="278"/>
      <c r="BG119" s="278"/>
      <c r="BH119" s="278"/>
      <c r="BI119" s="278"/>
      <c r="BJ119" s="278"/>
      <c r="BK119" s="278"/>
      <c r="BL119" s="278"/>
      <c r="BM119" s="278"/>
      <c r="BN119" s="278"/>
      <c r="BO119" s="1032" t="s">
        <v>463</v>
      </c>
      <c r="BP119" s="1063"/>
      <c r="BQ119" s="1054">
        <v>6426624</v>
      </c>
      <c r="BR119" s="1055"/>
      <c r="BS119" s="1055"/>
      <c r="BT119" s="1055"/>
      <c r="BU119" s="1055"/>
      <c r="BV119" s="1055">
        <v>6519078</v>
      </c>
      <c r="BW119" s="1055"/>
      <c r="BX119" s="1055"/>
      <c r="BY119" s="1055"/>
      <c r="BZ119" s="1055"/>
      <c r="CA119" s="1055">
        <v>6439675</v>
      </c>
      <c r="CB119" s="1055"/>
      <c r="CC119" s="1055"/>
      <c r="CD119" s="1055"/>
      <c r="CE119" s="1055"/>
      <c r="CF119" s="1056"/>
      <c r="CG119" s="1057"/>
      <c r="CH119" s="1057"/>
      <c r="CI119" s="1057"/>
      <c r="CJ119" s="1058"/>
      <c r="CK119" s="1004"/>
      <c r="CL119" s="1005"/>
      <c r="CM119" s="1059" t="s">
        <v>464</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v>10287</v>
      </c>
      <c r="DH119" s="1041"/>
      <c r="DI119" s="1041"/>
      <c r="DJ119" s="1041"/>
      <c r="DK119" s="1042"/>
      <c r="DL119" s="1040">
        <v>6165</v>
      </c>
      <c r="DM119" s="1041"/>
      <c r="DN119" s="1041"/>
      <c r="DO119" s="1041"/>
      <c r="DP119" s="1042"/>
      <c r="DQ119" s="1040">
        <v>35104</v>
      </c>
      <c r="DR119" s="1041"/>
      <c r="DS119" s="1041"/>
      <c r="DT119" s="1041"/>
      <c r="DU119" s="1042"/>
      <c r="DV119" s="1043">
        <v>1.7</v>
      </c>
      <c r="DW119" s="1044"/>
      <c r="DX119" s="1044"/>
      <c r="DY119" s="1044"/>
      <c r="DZ119" s="1045"/>
    </row>
    <row r="120" spans="1:130" s="247" customFormat="1" ht="26.25" customHeight="1" x14ac:dyDescent="0.15">
      <c r="A120" s="1116"/>
      <c r="B120" s="1003"/>
      <c r="C120" s="973" t="s">
        <v>440</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436</v>
      </c>
      <c r="AB120" s="1016"/>
      <c r="AC120" s="1016"/>
      <c r="AD120" s="1016"/>
      <c r="AE120" s="1017"/>
      <c r="AF120" s="1018" t="s">
        <v>437</v>
      </c>
      <c r="AG120" s="1016"/>
      <c r="AH120" s="1016"/>
      <c r="AI120" s="1016"/>
      <c r="AJ120" s="1017"/>
      <c r="AK120" s="1018" t="s">
        <v>436</v>
      </c>
      <c r="AL120" s="1016"/>
      <c r="AM120" s="1016"/>
      <c r="AN120" s="1016"/>
      <c r="AO120" s="1017"/>
      <c r="AP120" s="1019" t="s">
        <v>126</v>
      </c>
      <c r="AQ120" s="1020"/>
      <c r="AR120" s="1020"/>
      <c r="AS120" s="1020"/>
      <c r="AT120" s="1021"/>
      <c r="AU120" s="1046" t="s">
        <v>465</v>
      </c>
      <c r="AV120" s="1047"/>
      <c r="AW120" s="1047"/>
      <c r="AX120" s="1047"/>
      <c r="AY120" s="1048"/>
      <c r="AZ120" s="997" t="s">
        <v>466</v>
      </c>
      <c r="BA120" s="946"/>
      <c r="BB120" s="946"/>
      <c r="BC120" s="946"/>
      <c r="BD120" s="946"/>
      <c r="BE120" s="946"/>
      <c r="BF120" s="946"/>
      <c r="BG120" s="946"/>
      <c r="BH120" s="946"/>
      <c r="BI120" s="946"/>
      <c r="BJ120" s="946"/>
      <c r="BK120" s="946"/>
      <c r="BL120" s="946"/>
      <c r="BM120" s="946"/>
      <c r="BN120" s="946"/>
      <c r="BO120" s="946"/>
      <c r="BP120" s="947"/>
      <c r="BQ120" s="983">
        <v>1261359</v>
      </c>
      <c r="BR120" s="984"/>
      <c r="BS120" s="984"/>
      <c r="BT120" s="984"/>
      <c r="BU120" s="984"/>
      <c r="BV120" s="984">
        <v>1240641</v>
      </c>
      <c r="BW120" s="984"/>
      <c r="BX120" s="984"/>
      <c r="BY120" s="984"/>
      <c r="BZ120" s="984"/>
      <c r="CA120" s="984">
        <v>1303591</v>
      </c>
      <c r="CB120" s="984"/>
      <c r="CC120" s="984"/>
      <c r="CD120" s="984"/>
      <c r="CE120" s="984"/>
      <c r="CF120" s="998">
        <v>61.6</v>
      </c>
      <c r="CG120" s="999"/>
      <c r="CH120" s="999"/>
      <c r="CI120" s="999"/>
      <c r="CJ120" s="999"/>
      <c r="CK120" s="1064" t="s">
        <v>467</v>
      </c>
      <c r="CL120" s="1065"/>
      <c r="CM120" s="1065"/>
      <c r="CN120" s="1065"/>
      <c r="CO120" s="1066"/>
      <c r="CP120" s="1072" t="s">
        <v>406</v>
      </c>
      <c r="CQ120" s="1073"/>
      <c r="CR120" s="1073"/>
      <c r="CS120" s="1073"/>
      <c r="CT120" s="1073"/>
      <c r="CU120" s="1073"/>
      <c r="CV120" s="1073"/>
      <c r="CW120" s="1073"/>
      <c r="CX120" s="1073"/>
      <c r="CY120" s="1073"/>
      <c r="CZ120" s="1073"/>
      <c r="DA120" s="1073"/>
      <c r="DB120" s="1073"/>
      <c r="DC120" s="1073"/>
      <c r="DD120" s="1073"/>
      <c r="DE120" s="1073"/>
      <c r="DF120" s="1074"/>
      <c r="DG120" s="983">
        <v>1221556</v>
      </c>
      <c r="DH120" s="984"/>
      <c r="DI120" s="984"/>
      <c r="DJ120" s="984"/>
      <c r="DK120" s="984"/>
      <c r="DL120" s="984">
        <v>1194725</v>
      </c>
      <c r="DM120" s="984"/>
      <c r="DN120" s="984"/>
      <c r="DO120" s="984"/>
      <c r="DP120" s="984"/>
      <c r="DQ120" s="984">
        <v>1143794</v>
      </c>
      <c r="DR120" s="984"/>
      <c r="DS120" s="984"/>
      <c r="DT120" s="984"/>
      <c r="DU120" s="984"/>
      <c r="DV120" s="985">
        <v>54</v>
      </c>
      <c r="DW120" s="985"/>
      <c r="DX120" s="985"/>
      <c r="DY120" s="985"/>
      <c r="DZ120" s="986"/>
    </row>
    <row r="121" spans="1:130" s="247" customFormat="1" ht="26.25" customHeight="1" x14ac:dyDescent="0.15">
      <c r="A121" s="1116"/>
      <c r="B121" s="1003"/>
      <c r="C121" s="1024" t="s">
        <v>468</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436</v>
      </c>
      <c r="AB121" s="1016"/>
      <c r="AC121" s="1016"/>
      <c r="AD121" s="1016"/>
      <c r="AE121" s="1017"/>
      <c r="AF121" s="1018" t="s">
        <v>126</v>
      </c>
      <c r="AG121" s="1016"/>
      <c r="AH121" s="1016"/>
      <c r="AI121" s="1016"/>
      <c r="AJ121" s="1017"/>
      <c r="AK121" s="1018" t="s">
        <v>436</v>
      </c>
      <c r="AL121" s="1016"/>
      <c r="AM121" s="1016"/>
      <c r="AN121" s="1016"/>
      <c r="AO121" s="1017"/>
      <c r="AP121" s="1019" t="s">
        <v>436</v>
      </c>
      <c r="AQ121" s="1020"/>
      <c r="AR121" s="1020"/>
      <c r="AS121" s="1020"/>
      <c r="AT121" s="1021"/>
      <c r="AU121" s="1049"/>
      <c r="AV121" s="1050"/>
      <c r="AW121" s="1050"/>
      <c r="AX121" s="1050"/>
      <c r="AY121" s="1051"/>
      <c r="AZ121" s="1006" t="s">
        <v>469</v>
      </c>
      <c r="BA121" s="1007"/>
      <c r="BB121" s="1007"/>
      <c r="BC121" s="1007"/>
      <c r="BD121" s="1007"/>
      <c r="BE121" s="1007"/>
      <c r="BF121" s="1007"/>
      <c r="BG121" s="1007"/>
      <c r="BH121" s="1007"/>
      <c r="BI121" s="1007"/>
      <c r="BJ121" s="1007"/>
      <c r="BK121" s="1007"/>
      <c r="BL121" s="1007"/>
      <c r="BM121" s="1007"/>
      <c r="BN121" s="1007"/>
      <c r="BO121" s="1007"/>
      <c r="BP121" s="1008"/>
      <c r="BQ121" s="976">
        <v>58744</v>
      </c>
      <c r="BR121" s="977"/>
      <c r="BS121" s="977"/>
      <c r="BT121" s="977"/>
      <c r="BU121" s="977"/>
      <c r="BV121" s="977">
        <v>36689</v>
      </c>
      <c r="BW121" s="977"/>
      <c r="BX121" s="977"/>
      <c r="BY121" s="977"/>
      <c r="BZ121" s="977"/>
      <c r="CA121" s="977">
        <v>45472</v>
      </c>
      <c r="CB121" s="977"/>
      <c r="CC121" s="977"/>
      <c r="CD121" s="977"/>
      <c r="CE121" s="977"/>
      <c r="CF121" s="971">
        <v>2.1</v>
      </c>
      <c r="CG121" s="972"/>
      <c r="CH121" s="972"/>
      <c r="CI121" s="972"/>
      <c r="CJ121" s="972"/>
      <c r="CK121" s="1067"/>
      <c r="CL121" s="1068"/>
      <c r="CM121" s="1068"/>
      <c r="CN121" s="1068"/>
      <c r="CO121" s="1069"/>
      <c r="CP121" s="1077" t="s">
        <v>470</v>
      </c>
      <c r="CQ121" s="1078"/>
      <c r="CR121" s="1078"/>
      <c r="CS121" s="1078"/>
      <c r="CT121" s="1078"/>
      <c r="CU121" s="1078"/>
      <c r="CV121" s="1078"/>
      <c r="CW121" s="1078"/>
      <c r="CX121" s="1078"/>
      <c r="CY121" s="1078"/>
      <c r="CZ121" s="1078"/>
      <c r="DA121" s="1078"/>
      <c r="DB121" s="1078"/>
      <c r="DC121" s="1078"/>
      <c r="DD121" s="1078"/>
      <c r="DE121" s="1078"/>
      <c r="DF121" s="1079"/>
      <c r="DG121" s="976">
        <v>335681</v>
      </c>
      <c r="DH121" s="977"/>
      <c r="DI121" s="977"/>
      <c r="DJ121" s="977"/>
      <c r="DK121" s="977"/>
      <c r="DL121" s="977">
        <v>355414</v>
      </c>
      <c r="DM121" s="977"/>
      <c r="DN121" s="977"/>
      <c r="DO121" s="977"/>
      <c r="DP121" s="977"/>
      <c r="DQ121" s="977">
        <v>341071</v>
      </c>
      <c r="DR121" s="977"/>
      <c r="DS121" s="977"/>
      <c r="DT121" s="977"/>
      <c r="DU121" s="977"/>
      <c r="DV121" s="978">
        <v>16.100000000000001</v>
      </c>
      <c r="DW121" s="978"/>
      <c r="DX121" s="978"/>
      <c r="DY121" s="978"/>
      <c r="DZ121" s="979"/>
    </row>
    <row r="122" spans="1:130" s="247" customFormat="1" ht="26.25" customHeight="1" x14ac:dyDescent="0.15">
      <c r="A122" s="1116"/>
      <c r="B122" s="1003"/>
      <c r="C122" s="973" t="s">
        <v>450</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126</v>
      </c>
      <c r="AB122" s="1016"/>
      <c r="AC122" s="1016"/>
      <c r="AD122" s="1016"/>
      <c r="AE122" s="1017"/>
      <c r="AF122" s="1018" t="s">
        <v>436</v>
      </c>
      <c r="AG122" s="1016"/>
      <c r="AH122" s="1016"/>
      <c r="AI122" s="1016"/>
      <c r="AJ122" s="1017"/>
      <c r="AK122" s="1018" t="s">
        <v>437</v>
      </c>
      <c r="AL122" s="1016"/>
      <c r="AM122" s="1016"/>
      <c r="AN122" s="1016"/>
      <c r="AO122" s="1017"/>
      <c r="AP122" s="1019" t="s">
        <v>126</v>
      </c>
      <c r="AQ122" s="1020"/>
      <c r="AR122" s="1020"/>
      <c r="AS122" s="1020"/>
      <c r="AT122" s="1021"/>
      <c r="AU122" s="1049"/>
      <c r="AV122" s="1050"/>
      <c r="AW122" s="1050"/>
      <c r="AX122" s="1050"/>
      <c r="AY122" s="1051"/>
      <c r="AZ122" s="1031" t="s">
        <v>471</v>
      </c>
      <c r="BA122" s="1022"/>
      <c r="BB122" s="1022"/>
      <c r="BC122" s="1022"/>
      <c r="BD122" s="1022"/>
      <c r="BE122" s="1022"/>
      <c r="BF122" s="1022"/>
      <c r="BG122" s="1022"/>
      <c r="BH122" s="1022"/>
      <c r="BI122" s="1022"/>
      <c r="BJ122" s="1022"/>
      <c r="BK122" s="1022"/>
      <c r="BL122" s="1022"/>
      <c r="BM122" s="1022"/>
      <c r="BN122" s="1022"/>
      <c r="BO122" s="1022"/>
      <c r="BP122" s="1023"/>
      <c r="BQ122" s="1054">
        <v>4014416</v>
      </c>
      <c r="BR122" s="1055"/>
      <c r="BS122" s="1055"/>
      <c r="BT122" s="1055"/>
      <c r="BU122" s="1055"/>
      <c r="BV122" s="1055">
        <v>4046856</v>
      </c>
      <c r="BW122" s="1055"/>
      <c r="BX122" s="1055"/>
      <c r="BY122" s="1055"/>
      <c r="BZ122" s="1055"/>
      <c r="CA122" s="1055">
        <v>3871474</v>
      </c>
      <c r="CB122" s="1055"/>
      <c r="CC122" s="1055"/>
      <c r="CD122" s="1055"/>
      <c r="CE122" s="1055"/>
      <c r="CF122" s="1075">
        <v>182.8</v>
      </c>
      <c r="CG122" s="1076"/>
      <c r="CH122" s="1076"/>
      <c r="CI122" s="1076"/>
      <c r="CJ122" s="1076"/>
      <c r="CK122" s="1067"/>
      <c r="CL122" s="1068"/>
      <c r="CM122" s="1068"/>
      <c r="CN122" s="1068"/>
      <c r="CO122" s="1069"/>
      <c r="CP122" s="1077" t="s">
        <v>472</v>
      </c>
      <c r="CQ122" s="1078"/>
      <c r="CR122" s="1078"/>
      <c r="CS122" s="1078"/>
      <c r="CT122" s="1078"/>
      <c r="CU122" s="1078"/>
      <c r="CV122" s="1078"/>
      <c r="CW122" s="1078"/>
      <c r="CX122" s="1078"/>
      <c r="CY122" s="1078"/>
      <c r="CZ122" s="1078"/>
      <c r="DA122" s="1078"/>
      <c r="DB122" s="1078"/>
      <c r="DC122" s="1078"/>
      <c r="DD122" s="1078"/>
      <c r="DE122" s="1078"/>
      <c r="DF122" s="1079"/>
      <c r="DG122" s="976">
        <v>145656</v>
      </c>
      <c r="DH122" s="977"/>
      <c r="DI122" s="977"/>
      <c r="DJ122" s="977"/>
      <c r="DK122" s="977"/>
      <c r="DL122" s="977">
        <v>118973</v>
      </c>
      <c r="DM122" s="977"/>
      <c r="DN122" s="977"/>
      <c r="DO122" s="977"/>
      <c r="DP122" s="977"/>
      <c r="DQ122" s="977">
        <v>114150</v>
      </c>
      <c r="DR122" s="977"/>
      <c r="DS122" s="977"/>
      <c r="DT122" s="977"/>
      <c r="DU122" s="977"/>
      <c r="DV122" s="978">
        <v>5.4</v>
      </c>
      <c r="DW122" s="978"/>
      <c r="DX122" s="978"/>
      <c r="DY122" s="978"/>
      <c r="DZ122" s="979"/>
    </row>
    <row r="123" spans="1:130" s="247" customFormat="1" ht="26.25" customHeight="1" x14ac:dyDescent="0.15">
      <c r="A123" s="1116"/>
      <c r="B123" s="1003"/>
      <c r="C123" s="973" t="s">
        <v>457</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437</v>
      </c>
      <c r="AB123" s="1016"/>
      <c r="AC123" s="1016"/>
      <c r="AD123" s="1016"/>
      <c r="AE123" s="1017"/>
      <c r="AF123" s="1018" t="s">
        <v>437</v>
      </c>
      <c r="AG123" s="1016"/>
      <c r="AH123" s="1016"/>
      <c r="AI123" s="1016"/>
      <c r="AJ123" s="1017"/>
      <c r="AK123" s="1018" t="s">
        <v>436</v>
      </c>
      <c r="AL123" s="1016"/>
      <c r="AM123" s="1016"/>
      <c r="AN123" s="1016"/>
      <c r="AO123" s="1017"/>
      <c r="AP123" s="1019" t="s">
        <v>437</v>
      </c>
      <c r="AQ123" s="1020"/>
      <c r="AR123" s="1020"/>
      <c r="AS123" s="1020"/>
      <c r="AT123" s="1021"/>
      <c r="AU123" s="1052"/>
      <c r="AV123" s="1053"/>
      <c r="AW123" s="1053"/>
      <c r="AX123" s="1053"/>
      <c r="AY123" s="1053"/>
      <c r="AZ123" s="278" t="s">
        <v>184</v>
      </c>
      <c r="BA123" s="278"/>
      <c r="BB123" s="278"/>
      <c r="BC123" s="278"/>
      <c r="BD123" s="278"/>
      <c r="BE123" s="278"/>
      <c r="BF123" s="278"/>
      <c r="BG123" s="278"/>
      <c r="BH123" s="278"/>
      <c r="BI123" s="278"/>
      <c r="BJ123" s="278"/>
      <c r="BK123" s="278"/>
      <c r="BL123" s="278"/>
      <c r="BM123" s="278"/>
      <c r="BN123" s="278"/>
      <c r="BO123" s="1032" t="s">
        <v>473</v>
      </c>
      <c r="BP123" s="1063"/>
      <c r="BQ123" s="1122">
        <v>5334519</v>
      </c>
      <c r="BR123" s="1123"/>
      <c r="BS123" s="1123"/>
      <c r="BT123" s="1123"/>
      <c r="BU123" s="1123"/>
      <c r="BV123" s="1123">
        <v>5324186</v>
      </c>
      <c r="BW123" s="1123"/>
      <c r="BX123" s="1123"/>
      <c r="BY123" s="1123"/>
      <c r="BZ123" s="1123"/>
      <c r="CA123" s="1123">
        <v>5220537</v>
      </c>
      <c r="CB123" s="1123"/>
      <c r="CC123" s="1123"/>
      <c r="CD123" s="1123"/>
      <c r="CE123" s="1123"/>
      <c r="CF123" s="1056"/>
      <c r="CG123" s="1057"/>
      <c r="CH123" s="1057"/>
      <c r="CI123" s="1057"/>
      <c r="CJ123" s="1058"/>
      <c r="CK123" s="1067"/>
      <c r="CL123" s="1068"/>
      <c r="CM123" s="1068"/>
      <c r="CN123" s="1068"/>
      <c r="CO123" s="1069"/>
      <c r="CP123" s="1077" t="s">
        <v>474</v>
      </c>
      <c r="CQ123" s="1078"/>
      <c r="CR123" s="1078"/>
      <c r="CS123" s="1078"/>
      <c r="CT123" s="1078"/>
      <c r="CU123" s="1078"/>
      <c r="CV123" s="1078"/>
      <c r="CW123" s="1078"/>
      <c r="CX123" s="1078"/>
      <c r="CY123" s="1078"/>
      <c r="CZ123" s="1078"/>
      <c r="DA123" s="1078"/>
      <c r="DB123" s="1078"/>
      <c r="DC123" s="1078"/>
      <c r="DD123" s="1078"/>
      <c r="DE123" s="1078"/>
      <c r="DF123" s="1079"/>
      <c r="DG123" s="1015" t="s">
        <v>437</v>
      </c>
      <c r="DH123" s="1016"/>
      <c r="DI123" s="1016"/>
      <c r="DJ123" s="1016"/>
      <c r="DK123" s="1017"/>
      <c r="DL123" s="1018">
        <v>68373</v>
      </c>
      <c r="DM123" s="1016"/>
      <c r="DN123" s="1016"/>
      <c r="DO123" s="1016"/>
      <c r="DP123" s="1017"/>
      <c r="DQ123" s="1018">
        <v>66764</v>
      </c>
      <c r="DR123" s="1016"/>
      <c r="DS123" s="1016"/>
      <c r="DT123" s="1016"/>
      <c r="DU123" s="1017"/>
      <c r="DV123" s="1019">
        <v>3.2</v>
      </c>
      <c r="DW123" s="1020"/>
      <c r="DX123" s="1020"/>
      <c r="DY123" s="1020"/>
      <c r="DZ123" s="1021"/>
    </row>
    <row r="124" spans="1:130" s="247" customFormat="1" ht="26.25" customHeight="1" thickBot="1" x14ac:dyDescent="0.2">
      <c r="A124" s="1116"/>
      <c r="B124" s="1003"/>
      <c r="C124" s="973" t="s">
        <v>460</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437</v>
      </c>
      <c r="AB124" s="1016"/>
      <c r="AC124" s="1016"/>
      <c r="AD124" s="1016"/>
      <c r="AE124" s="1017"/>
      <c r="AF124" s="1018" t="s">
        <v>437</v>
      </c>
      <c r="AG124" s="1016"/>
      <c r="AH124" s="1016"/>
      <c r="AI124" s="1016"/>
      <c r="AJ124" s="1017"/>
      <c r="AK124" s="1018" t="s">
        <v>437</v>
      </c>
      <c r="AL124" s="1016"/>
      <c r="AM124" s="1016"/>
      <c r="AN124" s="1016"/>
      <c r="AO124" s="1017"/>
      <c r="AP124" s="1019" t="s">
        <v>126</v>
      </c>
      <c r="AQ124" s="1020"/>
      <c r="AR124" s="1020"/>
      <c r="AS124" s="1020"/>
      <c r="AT124" s="1021"/>
      <c r="AU124" s="1118" t="s">
        <v>475</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51.6</v>
      </c>
      <c r="BR124" s="1085"/>
      <c r="BS124" s="1085"/>
      <c r="BT124" s="1085"/>
      <c r="BU124" s="1085"/>
      <c r="BV124" s="1085">
        <v>56.6</v>
      </c>
      <c r="BW124" s="1085"/>
      <c r="BX124" s="1085"/>
      <c r="BY124" s="1085"/>
      <c r="BZ124" s="1085"/>
      <c r="CA124" s="1085">
        <v>57.5</v>
      </c>
      <c r="CB124" s="1085"/>
      <c r="CC124" s="1085"/>
      <c r="CD124" s="1085"/>
      <c r="CE124" s="1085"/>
      <c r="CF124" s="1086"/>
      <c r="CG124" s="1087"/>
      <c r="CH124" s="1087"/>
      <c r="CI124" s="1087"/>
      <c r="CJ124" s="1088"/>
      <c r="CK124" s="1070"/>
      <c r="CL124" s="1070"/>
      <c r="CM124" s="1070"/>
      <c r="CN124" s="1070"/>
      <c r="CO124" s="1071"/>
      <c r="CP124" s="1077" t="s">
        <v>476</v>
      </c>
      <c r="CQ124" s="1078"/>
      <c r="CR124" s="1078"/>
      <c r="CS124" s="1078"/>
      <c r="CT124" s="1078"/>
      <c r="CU124" s="1078"/>
      <c r="CV124" s="1078"/>
      <c r="CW124" s="1078"/>
      <c r="CX124" s="1078"/>
      <c r="CY124" s="1078"/>
      <c r="CZ124" s="1078"/>
      <c r="DA124" s="1078"/>
      <c r="DB124" s="1078"/>
      <c r="DC124" s="1078"/>
      <c r="DD124" s="1078"/>
      <c r="DE124" s="1078"/>
      <c r="DF124" s="1079"/>
      <c r="DG124" s="1062" t="s">
        <v>126</v>
      </c>
      <c r="DH124" s="1041"/>
      <c r="DI124" s="1041"/>
      <c r="DJ124" s="1041"/>
      <c r="DK124" s="1042"/>
      <c r="DL124" s="1040" t="s">
        <v>126</v>
      </c>
      <c r="DM124" s="1041"/>
      <c r="DN124" s="1041"/>
      <c r="DO124" s="1041"/>
      <c r="DP124" s="1042"/>
      <c r="DQ124" s="1040" t="s">
        <v>126</v>
      </c>
      <c r="DR124" s="1041"/>
      <c r="DS124" s="1041"/>
      <c r="DT124" s="1041"/>
      <c r="DU124" s="1042"/>
      <c r="DV124" s="1043" t="s">
        <v>477</v>
      </c>
      <c r="DW124" s="1044"/>
      <c r="DX124" s="1044"/>
      <c r="DY124" s="1044"/>
      <c r="DZ124" s="1045"/>
    </row>
    <row r="125" spans="1:130" s="247" customFormat="1" ht="26.25" customHeight="1" x14ac:dyDescent="0.15">
      <c r="A125" s="1116"/>
      <c r="B125" s="1003"/>
      <c r="C125" s="973" t="s">
        <v>462</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126</v>
      </c>
      <c r="AB125" s="1016"/>
      <c r="AC125" s="1016"/>
      <c r="AD125" s="1016"/>
      <c r="AE125" s="1017"/>
      <c r="AF125" s="1018" t="s">
        <v>478</v>
      </c>
      <c r="AG125" s="1016"/>
      <c r="AH125" s="1016"/>
      <c r="AI125" s="1016"/>
      <c r="AJ125" s="1017"/>
      <c r="AK125" s="1018" t="s">
        <v>126</v>
      </c>
      <c r="AL125" s="1016"/>
      <c r="AM125" s="1016"/>
      <c r="AN125" s="1016"/>
      <c r="AO125" s="1017"/>
      <c r="AP125" s="1019" t="s">
        <v>126</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479</v>
      </c>
      <c r="CL125" s="1065"/>
      <c r="CM125" s="1065"/>
      <c r="CN125" s="1065"/>
      <c r="CO125" s="1066"/>
      <c r="CP125" s="997" t="s">
        <v>480</v>
      </c>
      <c r="CQ125" s="946"/>
      <c r="CR125" s="946"/>
      <c r="CS125" s="946"/>
      <c r="CT125" s="946"/>
      <c r="CU125" s="946"/>
      <c r="CV125" s="946"/>
      <c r="CW125" s="946"/>
      <c r="CX125" s="946"/>
      <c r="CY125" s="946"/>
      <c r="CZ125" s="946"/>
      <c r="DA125" s="946"/>
      <c r="DB125" s="946"/>
      <c r="DC125" s="946"/>
      <c r="DD125" s="946"/>
      <c r="DE125" s="946"/>
      <c r="DF125" s="947"/>
      <c r="DG125" s="983" t="s">
        <v>126</v>
      </c>
      <c r="DH125" s="984"/>
      <c r="DI125" s="984"/>
      <c r="DJ125" s="984"/>
      <c r="DK125" s="984"/>
      <c r="DL125" s="984" t="s">
        <v>126</v>
      </c>
      <c r="DM125" s="984"/>
      <c r="DN125" s="984"/>
      <c r="DO125" s="984"/>
      <c r="DP125" s="984"/>
      <c r="DQ125" s="984" t="s">
        <v>126</v>
      </c>
      <c r="DR125" s="984"/>
      <c r="DS125" s="984"/>
      <c r="DT125" s="984"/>
      <c r="DU125" s="984"/>
      <c r="DV125" s="985" t="s">
        <v>126</v>
      </c>
      <c r="DW125" s="985"/>
      <c r="DX125" s="985"/>
      <c r="DY125" s="985"/>
      <c r="DZ125" s="986"/>
    </row>
    <row r="126" spans="1:130" s="247" customFormat="1" ht="26.25" customHeight="1" thickBot="1" x14ac:dyDescent="0.2">
      <c r="A126" s="1116"/>
      <c r="B126" s="1003"/>
      <c r="C126" s="973" t="s">
        <v>464</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126</v>
      </c>
      <c r="AB126" s="1016"/>
      <c r="AC126" s="1016"/>
      <c r="AD126" s="1016"/>
      <c r="AE126" s="1017"/>
      <c r="AF126" s="1018">
        <v>1288</v>
      </c>
      <c r="AG126" s="1016"/>
      <c r="AH126" s="1016"/>
      <c r="AI126" s="1016"/>
      <c r="AJ126" s="1017"/>
      <c r="AK126" s="1018">
        <v>2210</v>
      </c>
      <c r="AL126" s="1016"/>
      <c r="AM126" s="1016"/>
      <c r="AN126" s="1016"/>
      <c r="AO126" s="1017"/>
      <c r="AP126" s="1019">
        <v>0.1</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481</v>
      </c>
      <c r="CQ126" s="1007"/>
      <c r="CR126" s="1007"/>
      <c r="CS126" s="1007"/>
      <c r="CT126" s="1007"/>
      <c r="CU126" s="1007"/>
      <c r="CV126" s="1007"/>
      <c r="CW126" s="1007"/>
      <c r="CX126" s="1007"/>
      <c r="CY126" s="1007"/>
      <c r="CZ126" s="1007"/>
      <c r="DA126" s="1007"/>
      <c r="DB126" s="1007"/>
      <c r="DC126" s="1007"/>
      <c r="DD126" s="1007"/>
      <c r="DE126" s="1007"/>
      <c r="DF126" s="1008"/>
      <c r="DG126" s="976" t="s">
        <v>126</v>
      </c>
      <c r="DH126" s="977"/>
      <c r="DI126" s="977"/>
      <c r="DJ126" s="977"/>
      <c r="DK126" s="977"/>
      <c r="DL126" s="977" t="s">
        <v>126</v>
      </c>
      <c r="DM126" s="977"/>
      <c r="DN126" s="977"/>
      <c r="DO126" s="977"/>
      <c r="DP126" s="977"/>
      <c r="DQ126" s="977" t="s">
        <v>126</v>
      </c>
      <c r="DR126" s="977"/>
      <c r="DS126" s="977"/>
      <c r="DT126" s="977"/>
      <c r="DU126" s="977"/>
      <c r="DV126" s="978" t="s">
        <v>478</v>
      </c>
      <c r="DW126" s="978"/>
      <c r="DX126" s="978"/>
      <c r="DY126" s="978"/>
      <c r="DZ126" s="979"/>
    </row>
    <row r="127" spans="1:130" s="247" customFormat="1" ht="26.25" customHeight="1" x14ac:dyDescent="0.15">
      <c r="A127" s="1117"/>
      <c r="B127" s="1005"/>
      <c r="C127" s="1059" t="s">
        <v>482</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126</v>
      </c>
      <c r="AB127" s="1016"/>
      <c r="AC127" s="1016"/>
      <c r="AD127" s="1016"/>
      <c r="AE127" s="1017"/>
      <c r="AF127" s="1018">
        <v>4877</v>
      </c>
      <c r="AG127" s="1016"/>
      <c r="AH127" s="1016"/>
      <c r="AI127" s="1016"/>
      <c r="AJ127" s="1017"/>
      <c r="AK127" s="1018">
        <v>4838</v>
      </c>
      <c r="AL127" s="1016"/>
      <c r="AM127" s="1016"/>
      <c r="AN127" s="1016"/>
      <c r="AO127" s="1017"/>
      <c r="AP127" s="1019">
        <v>0.2</v>
      </c>
      <c r="AQ127" s="1020"/>
      <c r="AR127" s="1020"/>
      <c r="AS127" s="1020"/>
      <c r="AT127" s="1021"/>
      <c r="AU127" s="283"/>
      <c r="AV127" s="283"/>
      <c r="AW127" s="283"/>
      <c r="AX127" s="1089" t="s">
        <v>483</v>
      </c>
      <c r="AY127" s="1090"/>
      <c r="AZ127" s="1090"/>
      <c r="BA127" s="1090"/>
      <c r="BB127" s="1090"/>
      <c r="BC127" s="1090"/>
      <c r="BD127" s="1090"/>
      <c r="BE127" s="1091"/>
      <c r="BF127" s="1092" t="s">
        <v>484</v>
      </c>
      <c r="BG127" s="1090"/>
      <c r="BH127" s="1090"/>
      <c r="BI127" s="1090"/>
      <c r="BJ127" s="1090"/>
      <c r="BK127" s="1090"/>
      <c r="BL127" s="1091"/>
      <c r="BM127" s="1092" t="s">
        <v>485</v>
      </c>
      <c r="BN127" s="1090"/>
      <c r="BO127" s="1090"/>
      <c r="BP127" s="1090"/>
      <c r="BQ127" s="1090"/>
      <c r="BR127" s="1090"/>
      <c r="BS127" s="1091"/>
      <c r="BT127" s="1092" t="s">
        <v>486</v>
      </c>
      <c r="BU127" s="1090"/>
      <c r="BV127" s="1090"/>
      <c r="BW127" s="1090"/>
      <c r="BX127" s="1090"/>
      <c r="BY127" s="1090"/>
      <c r="BZ127" s="1114"/>
      <c r="CA127" s="283"/>
      <c r="CB127" s="283"/>
      <c r="CC127" s="283"/>
      <c r="CD127" s="284"/>
      <c r="CE127" s="284"/>
      <c r="CF127" s="284"/>
      <c r="CG127" s="281"/>
      <c r="CH127" s="281"/>
      <c r="CI127" s="281"/>
      <c r="CJ127" s="282"/>
      <c r="CK127" s="1081"/>
      <c r="CL127" s="1068"/>
      <c r="CM127" s="1068"/>
      <c r="CN127" s="1068"/>
      <c r="CO127" s="1069"/>
      <c r="CP127" s="1006" t="s">
        <v>487</v>
      </c>
      <c r="CQ127" s="1007"/>
      <c r="CR127" s="1007"/>
      <c r="CS127" s="1007"/>
      <c r="CT127" s="1007"/>
      <c r="CU127" s="1007"/>
      <c r="CV127" s="1007"/>
      <c r="CW127" s="1007"/>
      <c r="CX127" s="1007"/>
      <c r="CY127" s="1007"/>
      <c r="CZ127" s="1007"/>
      <c r="DA127" s="1007"/>
      <c r="DB127" s="1007"/>
      <c r="DC127" s="1007"/>
      <c r="DD127" s="1007"/>
      <c r="DE127" s="1007"/>
      <c r="DF127" s="1008"/>
      <c r="DG127" s="976" t="s">
        <v>477</v>
      </c>
      <c r="DH127" s="977"/>
      <c r="DI127" s="977"/>
      <c r="DJ127" s="977"/>
      <c r="DK127" s="977"/>
      <c r="DL127" s="977" t="s">
        <v>126</v>
      </c>
      <c r="DM127" s="977"/>
      <c r="DN127" s="977"/>
      <c r="DO127" s="977"/>
      <c r="DP127" s="977"/>
      <c r="DQ127" s="977" t="s">
        <v>126</v>
      </c>
      <c r="DR127" s="977"/>
      <c r="DS127" s="977"/>
      <c r="DT127" s="977"/>
      <c r="DU127" s="977"/>
      <c r="DV127" s="978" t="s">
        <v>477</v>
      </c>
      <c r="DW127" s="978"/>
      <c r="DX127" s="978"/>
      <c r="DY127" s="978"/>
      <c r="DZ127" s="979"/>
    </row>
    <row r="128" spans="1:130" s="247" customFormat="1" ht="26.25" customHeight="1" thickBot="1" x14ac:dyDescent="0.2">
      <c r="A128" s="1100" t="s">
        <v>488</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489</v>
      </c>
      <c r="X128" s="1102"/>
      <c r="Y128" s="1102"/>
      <c r="Z128" s="1103"/>
      <c r="AA128" s="1104">
        <v>2607</v>
      </c>
      <c r="AB128" s="1105"/>
      <c r="AC128" s="1105"/>
      <c r="AD128" s="1105"/>
      <c r="AE128" s="1106"/>
      <c r="AF128" s="1107">
        <v>3187</v>
      </c>
      <c r="AG128" s="1105"/>
      <c r="AH128" s="1105"/>
      <c r="AI128" s="1105"/>
      <c r="AJ128" s="1106"/>
      <c r="AK128" s="1107">
        <v>3640</v>
      </c>
      <c r="AL128" s="1105"/>
      <c r="AM128" s="1105"/>
      <c r="AN128" s="1105"/>
      <c r="AO128" s="1106"/>
      <c r="AP128" s="1108"/>
      <c r="AQ128" s="1109"/>
      <c r="AR128" s="1109"/>
      <c r="AS128" s="1109"/>
      <c r="AT128" s="1110"/>
      <c r="AU128" s="283"/>
      <c r="AV128" s="283"/>
      <c r="AW128" s="283"/>
      <c r="AX128" s="945" t="s">
        <v>490</v>
      </c>
      <c r="AY128" s="946"/>
      <c r="AZ128" s="946"/>
      <c r="BA128" s="946"/>
      <c r="BB128" s="946"/>
      <c r="BC128" s="946"/>
      <c r="BD128" s="946"/>
      <c r="BE128" s="947"/>
      <c r="BF128" s="1111" t="s">
        <v>126</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6"/>
      <c r="CA128" s="284"/>
      <c r="CB128" s="284"/>
      <c r="CC128" s="284"/>
      <c r="CD128" s="284"/>
      <c r="CE128" s="284"/>
      <c r="CF128" s="284"/>
      <c r="CG128" s="281"/>
      <c r="CH128" s="281"/>
      <c r="CI128" s="281"/>
      <c r="CJ128" s="282"/>
      <c r="CK128" s="1082"/>
      <c r="CL128" s="1083"/>
      <c r="CM128" s="1083"/>
      <c r="CN128" s="1083"/>
      <c r="CO128" s="1084"/>
      <c r="CP128" s="1093" t="s">
        <v>491</v>
      </c>
      <c r="CQ128" s="1094"/>
      <c r="CR128" s="1094"/>
      <c r="CS128" s="1094"/>
      <c r="CT128" s="1094"/>
      <c r="CU128" s="1094"/>
      <c r="CV128" s="1094"/>
      <c r="CW128" s="1094"/>
      <c r="CX128" s="1094"/>
      <c r="CY128" s="1094"/>
      <c r="CZ128" s="1094"/>
      <c r="DA128" s="1094"/>
      <c r="DB128" s="1094"/>
      <c r="DC128" s="1094"/>
      <c r="DD128" s="1094"/>
      <c r="DE128" s="1094"/>
      <c r="DF128" s="1095"/>
      <c r="DG128" s="1096" t="s">
        <v>126</v>
      </c>
      <c r="DH128" s="1097"/>
      <c r="DI128" s="1097"/>
      <c r="DJ128" s="1097"/>
      <c r="DK128" s="1097"/>
      <c r="DL128" s="1097" t="s">
        <v>126</v>
      </c>
      <c r="DM128" s="1097"/>
      <c r="DN128" s="1097"/>
      <c r="DO128" s="1097"/>
      <c r="DP128" s="1097"/>
      <c r="DQ128" s="1097" t="s">
        <v>126</v>
      </c>
      <c r="DR128" s="1097"/>
      <c r="DS128" s="1097"/>
      <c r="DT128" s="1097"/>
      <c r="DU128" s="1097"/>
      <c r="DV128" s="1098" t="s">
        <v>478</v>
      </c>
      <c r="DW128" s="1098"/>
      <c r="DX128" s="1098"/>
      <c r="DY128" s="1098"/>
      <c r="DZ128" s="1099"/>
    </row>
    <row r="129" spans="1:131" s="247" customFormat="1" ht="26.25" customHeight="1" x14ac:dyDescent="0.15">
      <c r="A129" s="987" t="s">
        <v>106</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492</v>
      </c>
      <c r="X129" s="1131"/>
      <c r="Y129" s="1131"/>
      <c r="Z129" s="1132"/>
      <c r="AA129" s="1015">
        <v>2418381</v>
      </c>
      <c r="AB129" s="1016"/>
      <c r="AC129" s="1016"/>
      <c r="AD129" s="1016"/>
      <c r="AE129" s="1017"/>
      <c r="AF129" s="1018">
        <v>2418225</v>
      </c>
      <c r="AG129" s="1016"/>
      <c r="AH129" s="1016"/>
      <c r="AI129" s="1016"/>
      <c r="AJ129" s="1017"/>
      <c r="AK129" s="1018">
        <v>2483889</v>
      </c>
      <c r="AL129" s="1016"/>
      <c r="AM129" s="1016"/>
      <c r="AN129" s="1016"/>
      <c r="AO129" s="1017"/>
      <c r="AP129" s="1133"/>
      <c r="AQ129" s="1134"/>
      <c r="AR129" s="1134"/>
      <c r="AS129" s="1134"/>
      <c r="AT129" s="1135"/>
      <c r="AU129" s="285"/>
      <c r="AV129" s="285"/>
      <c r="AW129" s="285"/>
      <c r="AX129" s="1124" t="s">
        <v>493</v>
      </c>
      <c r="AY129" s="1007"/>
      <c r="AZ129" s="1007"/>
      <c r="BA129" s="1007"/>
      <c r="BB129" s="1007"/>
      <c r="BC129" s="1007"/>
      <c r="BD129" s="1007"/>
      <c r="BE129" s="1008"/>
      <c r="BF129" s="1125" t="s">
        <v>494</v>
      </c>
      <c r="BG129" s="1126"/>
      <c r="BH129" s="1126"/>
      <c r="BI129" s="1126"/>
      <c r="BJ129" s="1126"/>
      <c r="BK129" s="1126"/>
      <c r="BL129" s="1127"/>
      <c r="BM129" s="1125">
        <v>20</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7" t="s">
        <v>495</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496</v>
      </c>
      <c r="X130" s="1131"/>
      <c r="Y130" s="1131"/>
      <c r="Z130" s="1132"/>
      <c r="AA130" s="1015">
        <v>304013</v>
      </c>
      <c r="AB130" s="1016"/>
      <c r="AC130" s="1016"/>
      <c r="AD130" s="1016"/>
      <c r="AE130" s="1017"/>
      <c r="AF130" s="1018">
        <v>308339</v>
      </c>
      <c r="AG130" s="1016"/>
      <c r="AH130" s="1016"/>
      <c r="AI130" s="1016"/>
      <c r="AJ130" s="1017"/>
      <c r="AK130" s="1018">
        <v>365961</v>
      </c>
      <c r="AL130" s="1016"/>
      <c r="AM130" s="1016"/>
      <c r="AN130" s="1016"/>
      <c r="AO130" s="1017"/>
      <c r="AP130" s="1133"/>
      <c r="AQ130" s="1134"/>
      <c r="AR130" s="1134"/>
      <c r="AS130" s="1134"/>
      <c r="AT130" s="1135"/>
      <c r="AU130" s="285"/>
      <c r="AV130" s="285"/>
      <c r="AW130" s="285"/>
      <c r="AX130" s="1124" t="s">
        <v>497</v>
      </c>
      <c r="AY130" s="1007"/>
      <c r="AZ130" s="1007"/>
      <c r="BA130" s="1007"/>
      <c r="BB130" s="1007"/>
      <c r="BC130" s="1007"/>
      <c r="BD130" s="1007"/>
      <c r="BE130" s="1008"/>
      <c r="BF130" s="1161">
        <v>9.9</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498</v>
      </c>
      <c r="X131" s="1169"/>
      <c r="Y131" s="1169"/>
      <c r="Z131" s="1170"/>
      <c r="AA131" s="1062">
        <v>2114368</v>
      </c>
      <c r="AB131" s="1041"/>
      <c r="AC131" s="1041"/>
      <c r="AD131" s="1041"/>
      <c r="AE131" s="1042"/>
      <c r="AF131" s="1040">
        <v>2109886</v>
      </c>
      <c r="AG131" s="1041"/>
      <c r="AH131" s="1041"/>
      <c r="AI131" s="1041"/>
      <c r="AJ131" s="1042"/>
      <c r="AK131" s="1040">
        <v>2117928</v>
      </c>
      <c r="AL131" s="1041"/>
      <c r="AM131" s="1041"/>
      <c r="AN131" s="1041"/>
      <c r="AO131" s="1042"/>
      <c r="AP131" s="1171"/>
      <c r="AQ131" s="1172"/>
      <c r="AR131" s="1172"/>
      <c r="AS131" s="1172"/>
      <c r="AT131" s="1173"/>
      <c r="AU131" s="285"/>
      <c r="AV131" s="285"/>
      <c r="AW131" s="285"/>
      <c r="AX131" s="1143" t="s">
        <v>499</v>
      </c>
      <c r="AY131" s="1094"/>
      <c r="AZ131" s="1094"/>
      <c r="BA131" s="1094"/>
      <c r="BB131" s="1094"/>
      <c r="BC131" s="1094"/>
      <c r="BD131" s="1094"/>
      <c r="BE131" s="1095"/>
      <c r="BF131" s="1144">
        <v>57.5</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0" t="s">
        <v>500</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501</v>
      </c>
      <c r="W132" s="1154"/>
      <c r="X132" s="1154"/>
      <c r="Y132" s="1154"/>
      <c r="Z132" s="1155"/>
      <c r="AA132" s="1156">
        <v>9.4455648209999996</v>
      </c>
      <c r="AB132" s="1157"/>
      <c r="AC132" s="1157"/>
      <c r="AD132" s="1157"/>
      <c r="AE132" s="1158"/>
      <c r="AF132" s="1159">
        <v>9.4609850959999999</v>
      </c>
      <c r="AG132" s="1157"/>
      <c r="AH132" s="1157"/>
      <c r="AI132" s="1157"/>
      <c r="AJ132" s="1158"/>
      <c r="AK132" s="1159">
        <v>11.09173683</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502</v>
      </c>
      <c r="W133" s="1137"/>
      <c r="X133" s="1137"/>
      <c r="Y133" s="1137"/>
      <c r="Z133" s="1138"/>
      <c r="AA133" s="1139">
        <v>8.5</v>
      </c>
      <c r="AB133" s="1140"/>
      <c r="AC133" s="1140"/>
      <c r="AD133" s="1140"/>
      <c r="AE133" s="1141"/>
      <c r="AF133" s="1139">
        <v>9.1</v>
      </c>
      <c r="AG133" s="1140"/>
      <c r="AH133" s="1140"/>
      <c r="AI133" s="1140"/>
      <c r="AJ133" s="1141"/>
      <c r="AK133" s="1139">
        <v>9.9</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XOrPlJCygWWG/tIFOxnxtRNKtzNbNDGKAOUdeyHi+HxScOwX2bnFsCPgOp14vAWQAv2L4rEfQgz8zx/X7bvJw==" saltValue="q4pCzlX+w3Dw2nnYoSJU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rh/peNqYB46ncaKzf0R76Vg/WOIXUaW/kieyhqjIeqnzc7bk3s7eFprwyvro39oeCu3Wx5QmGiWs4W7TjlTEg==" saltValue="KGygdvHUmd1rFfAoiap7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8pZz9b9lMuT81J+dTP0VZlZn0kthlyaneUCsY1no4KPBM5qds4SGS/EqylhVTj2JS4RxKiLRO0h4Gi/sMSPbw==" saltValue="vmW5PdHAWelNUmgVBilQ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9" t="s">
        <v>511</v>
      </c>
      <c r="AL9" s="1180"/>
      <c r="AM9" s="1180"/>
      <c r="AN9" s="1181"/>
      <c r="AO9" s="313">
        <v>595190</v>
      </c>
      <c r="AP9" s="313">
        <v>110098</v>
      </c>
      <c r="AQ9" s="314">
        <v>114878</v>
      </c>
      <c r="AR9" s="315">
        <v>-4.2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9" t="s">
        <v>512</v>
      </c>
      <c r="AL10" s="1180"/>
      <c r="AM10" s="1180"/>
      <c r="AN10" s="1181"/>
      <c r="AO10" s="316">
        <v>139752</v>
      </c>
      <c r="AP10" s="316">
        <v>25851</v>
      </c>
      <c r="AQ10" s="317">
        <v>13315</v>
      </c>
      <c r="AR10" s="318">
        <v>94.1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9" t="s">
        <v>513</v>
      </c>
      <c r="AL11" s="1180"/>
      <c r="AM11" s="1180"/>
      <c r="AN11" s="1181"/>
      <c r="AO11" s="316">
        <v>79928</v>
      </c>
      <c r="AP11" s="316">
        <v>14785</v>
      </c>
      <c r="AQ11" s="317">
        <v>14277</v>
      </c>
      <c r="AR11" s="318">
        <v>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9" t="s">
        <v>514</v>
      </c>
      <c r="AL12" s="1180"/>
      <c r="AM12" s="1180"/>
      <c r="AN12" s="1181"/>
      <c r="AO12" s="316" t="s">
        <v>515</v>
      </c>
      <c r="AP12" s="316" t="s">
        <v>515</v>
      </c>
      <c r="AQ12" s="317">
        <v>1942</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9" t="s">
        <v>516</v>
      </c>
      <c r="AL13" s="1180"/>
      <c r="AM13" s="1180"/>
      <c r="AN13" s="1181"/>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9" t="s">
        <v>517</v>
      </c>
      <c r="AL14" s="1180"/>
      <c r="AM14" s="1180"/>
      <c r="AN14" s="1181"/>
      <c r="AO14" s="316">
        <v>37727</v>
      </c>
      <c r="AP14" s="316">
        <v>6979</v>
      </c>
      <c r="AQ14" s="317">
        <v>4702</v>
      </c>
      <c r="AR14" s="318">
        <v>48.4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9" t="s">
        <v>518</v>
      </c>
      <c r="AL15" s="1180"/>
      <c r="AM15" s="1180"/>
      <c r="AN15" s="1181"/>
      <c r="AO15" s="316">
        <v>13228</v>
      </c>
      <c r="AP15" s="316">
        <v>2447</v>
      </c>
      <c r="AQ15" s="317">
        <v>3059</v>
      </c>
      <c r="AR15" s="318">
        <v>-20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519</v>
      </c>
      <c r="AL16" s="1183"/>
      <c r="AM16" s="1183"/>
      <c r="AN16" s="1184"/>
      <c r="AO16" s="316">
        <v>-47728</v>
      </c>
      <c r="AP16" s="316">
        <v>-8829</v>
      </c>
      <c r="AQ16" s="317">
        <v>-10160</v>
      </c>
      <c r="AR16" s="318">
        <v>-13.1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2" t="s">
        <v>184</v>
      </c>
      <c r="AL17" s="1183"/>
      <c r="AM17" s="1183"/>
      <c r="AN17" s="1184"/>
      <c r="AO17" s="316">
        <v>818097</v>
      </c>
      <c r="AP17" s="316">
        <v>151331</v>
      </c>
      <c r="AQ17" s="317">
        <v>142011</v>
      </c>
      <c r="AR17" s="318">
        <v>6.6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4" t="s">
        <v>524</v>
      </c>
      <c r="AL21" s="1175"/>
      <c r="AM21" s="1175"/>
      <c r="AN21" s="1176"/>
      <c r="AO21" s="328">
        <v>12.39</v>
      </c>
      <c r="AP21" s="329">
        <v>13.22</v>
      </c>
      <c r="AQ21" s="330">
        <v>-0.83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4" t="s">
        <v>525</v>
      </c>
      <c r="AL22" s="1175"/>
      <c r="AM22" s="1175"/>
      <c r="AN22" s="1176"/>
      <c r="AO22" s="333">
        <v>98.2</v>
      </c>
      <c r="AP22" s="334">
        <v>95.9</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0" t="s">
        <v>529</v>
      </c>
      <c r="AL32" s="1191"/>
      <c r="AM32" s="1191"/>
      <c r="AN32" s="1192"/>
      <c r="AO32" s="343">
        <v>408101</v>
      </c>
      <c r="AP32" s="343">
        <v>75490</v>
      </c>
      <c r="AQ32" s="344">
        <v>72897</v>
      </c>
      <c r="AR32" s="345">
        <v>3.6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0" t="s">
        <v>530</v>
      </c>
      <c r="AL33" s="1191"/>
      <c r="AM33" s="1191"/>
      <c r="AN33" s="1192"/>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0" t="s">
        <v>531</v>
      </c>
      <c r="AL34" s="1191"/>
      <c r="AM34" s="1191"/>
      <c r="AN34" s="1192"/>
      <c r="AO34" s="343" t="s">
        <v>515</v>
      </c>
      <c r="AP34" s="343" t="s">
        <v>515</v>
      </c>
      <c r="AQ34" s="344">
        <v>43</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0" t="s">
        <v>532</v>
      </c>
      <c r="AL35" s="1191"/>
      <c r="AM35" s="1191"/>
      <c r="AN35" s="1192"/>
      <c r="AO35" s="343">
        <v>180486</v>
      </c>
      <c r="AP35" s="343">
        <v>33386</v>
      </c>
      <c r="AQ35" s="344">
        <v>23889</v>
      </c>
      <c r="AR35" s="345">
        <v>39.799999999999997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0" t="s">
        <v>533</v>
      </c>
      <c r="AL36" s="1191"/>
      <c r="AM36" s="1191"/>
      <c r="AN36" s="1192"/>
      <c r="AO36" s="343">
        <v>8881</v>
      </c>
      <c r="AP36" s="343">
        <v>1643</v>
      </c>
      <c r="AQ36" s="344">
        <v>3700</v>
      </c>
      <c r="AR36" s="345">
        <v>-55.6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0" t="s">
        <v>534</v>
      </c>
      <c r="AL37" s="1191"/>
      <c r="AM37" s="1191"/>
      <c r="AN37" s="1192"/>
      <c r="AO37" s="343">
        <v>7048</v>
      </c>
      <c r="AP37" s="343">
        <v>1304</v>
      </c>
      <c r="AQ37" s="344">
        <v>740</v>
      </c>
      <c r="AR37" s="345">
        <v>76.2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3" t="s">
        <v>535</v>
      </c>
      <c r="AL38" s="1194"/>
      <c r="AM38" s="1194"/>
      <c r="AN38" s="1195"/>
      <c r="AO38" s="346" t="s">
        <v>515</v>
      </c>
      <c r="AP38" s="346" t="s">
        <v>515</v>
      </c>
      <c r="AQ38" s="347">
        <v>3</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3" t="s">
        <v>536</v>
      </c>
      <c r="AL39" s="1194"/>
      <c r="AM39" s="1194"/>
      <c r="AN39" s="1195"/>
      <c r="AO39" s="343">
        <v>-3640</v>
      </c>
      <c r="AP39" s="343">
        <v>-673</v>
      </c>
      <c r="AQ39" s="344">
        <v>-2140</v>
      </c>
      <c r="AR39" s="345">
        <v>-68.599999999999994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0" t="s">
        <v>537</v>
      </c>
      <c r="AL40" s="1191"/>
      <c r="AM40" s="1191"/>
      <c r="AN40" s="1192"/>
      <c r="AO40" s="343">
        <v>-365961</v>
      </c>
      <c r="AP40" s="343">
        <v>-67695</v>
      </c>
      <c r="AQ40" s="344">
        <v>-70880</v>
      </c>
      <c r="AR40" s="345">
        <v>-4.5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6" t="s">
        <v>296</v>
      </c>
      <c r="AL41" s="1197"/>
      <c r="AM41" s="1197"/>
      <c r="AN41" s="1198"/>
      <c r="AO41" s="343">
        <v>234915</v>
      </c>
      <c r="AP41" s="343">
        <v>43454</v>
      </c>
      <c r="AQ41" s="344">
        <v>28253</v>
      </c>
      <c r="AR41" s="345">
        <v>53.8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5" t="s">
        <v>506</v>
      </c>
      <c r="AN49" s="1187" t="s">
        <v>541</v>
      </c>
      <c r="AO49" s="1188"/>
      <c r="AP49" s="1188"/>
      <c r="AQ49" s="1188"/>
      <c r="AR49" s="118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6"/>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1085681</v>
      </c>
      <c r="AN51" s="365">
        <v>180856</v>
      </c>
      <c r="AO51" s="366">
        <v>36.799999999999997</v>
      </c>
      <c r="AP51" s="367">
        <v>128611</v>
      </c>
      <c r="AQ51" s="368">
        <v>0.1</v>
      </c>
      <c r="AR51" s="369">
        <v>36.700000000000003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864052</v>
      </c>
      <c r="AN52" s="373">
        <v>143937</v>
      </c>
      <c r="AO52" s="374">
        <v>71.099999999999994</v>
      </c>
      <c r="AP52" s="375">
        <v>61552</v>
      </c>
      <c r="AQ52" s="376">
        <v>-1.9</v>
      </c>
      <c r="AR52" s="377">
        <v>73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1095361</v>
      </c>
      <c r="AN53" s="365">
        <v>187980</v>
      </c>
      <c r="AO53" s="366">
        <v>3.9</v>
      </c>
      <c r="AP53" s="367">
        <v>138651</v>
      </c>
      <c r="AQ53" s="368">
        <v>7.8</v>
      </c>
      <c r="AR53" s="369">
        <v>-3.9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627797</v>
      </c>
      <c r="AN54" s="373">
        <v>107739</v>
      </c>
      <c r="AO54" s="374">
        <v>-25.1</v>
      </c>
      <c r="AP54" s="375">
        <v>71211</v>
      </c>
      <c r="AQ54" s="376">
        <v>15.7</v>
      </c>
      <c r="AR54" s="377">
        <v>-40.799999999999997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501068</v>
      </c>
      <c r="AN55" s="365">
        <v>88309</v>
      </c>
      <c r="AO55" s="366">
        <v>-53</v>
      </c>
      <c r="AP55" s="367">
        <v>122882</v>
      </c>
      <c r="AQ55" s="368">
        <v>-11.4</v>
      </c>
      <c r="AR55" s="369">
        <v>-41.6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249694</v>
      </c>
      <c r="AN56" s="373">
        <v>44007</v>
      </c>
      <c r="AO56" s="374">
        <v>-59.2</v>
      </c>
      <c r="AP56" s="375">
        <v>65785</v>
      </c>
      <c r="AQ56" s="376">
        <v>-7.6</v>
      </c>
      <c r="AR56" s="377">
        <v>-51.6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513537</v>
      </c>
      <c r="AN57" s="365">
        <v>92579</v>
      </c>
      <c r="AO57" s="366">
        <v>4.8</v>
      </c>
      <c r="AP57" s="367">
        <v>114790</v>
      </c>
      <c r="AQ57" s="368">
        <v>-6.6</v>
      </c>
      <c r="AR57" s="369">
        <v>11.4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275455</v>
      </c>
      <c r="AN58" s="373">
        <v>49658</v>
      </c>
      <c r="AO58" s="374">
        <v>12.8</v>
      </c>
      <c r="AP58" s="375">
        <v>55601</v>
      </c>
      <c r="AQ58" s="376">
        <v>-15.5</v>
      </c>
      <c r="AR58" s="377">
        <v>28.3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461988</v>
      </c>
      <c r="AN59" s="365">
        <v>85458</v>
      </c>
      <c r="AO59" s="366">
        <v>-7.7</v>
      </c>
      <c r="AP59" s="367">
        <v>126262</v>
      </c>
      <c r="AQ59" s="368">
        <v>10</v>
      </c>
      <c r="AR59" s="369">
        <v>-17.7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124247</v>
      </c>
      <c r="AN60" s="373">
        <v>22983</v>
      </c>
      <c r="AO60" s="374">
        <v>-53.7</v>
      </c>
      <c r="AP60" s="375">
        <v>56769</v>
      </c>
      <c r="AQ60" s="376">
        <v>2.1</v>
      </c>
      <c r="AR60" s="377">
        <v>-55.8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731527</v>
      </c>
      <c r="AN61" s="380">
        <v>127036</v>
      </c>
      <c r="AO61" s="381">
        <v>-3</v>
      </c>
      <c r="AP61" s="382">
        <v>126239</v>
      </c>
      <c r="AQ61" s="383">
        <v>0</v>
      </c>
      <c r="AR61" s="369">
        <v>-3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428249</v>
      </c>
      <c r="AN62" s="373">
        <v>73665</v>
      </c>
      <c r="AO62" s="374">
        <v>-10.8</v>
      </c>
      <c r="AP62" s="375">
        <v>62184</v>
      </c>
      <c r="AQ62" s="376">
        <v>-1.4</v>
      </c>
      <c r="AR62" s="377">
        <v>-9.4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8L021avJpxuI6uT7FIY8Asoon4ML+y+5MIMlZ6EIgRMXOM9whiT2ueqMbvqJ1lwU3BiDj+rpatm+HGONUGSRQ==" saltValue="I+tbPri/iedpbIR3cbU/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MxZ+aopXUixhlDLnTkD7hdi2Rc/CTJsYlbecX47H9DA/Joouw8nxu5uLdkse86X7Gp1uzS/9+2nRr8SuvUlVMA==" saltValue="y6mSvi4XTuRq/O+o1lyN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eg16NVL6pa9VWyIkg/zbxgMJEpLeQcD/lYNGPlaHj1E7ncn3mvzZpP1gs8+DpIoNxmsdm1Zxm/eeKQ/PuKYrLg==" saltValue="cvUH78zKQvwUIddVdGN0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9" t="s">
        <v>3</v>
      </c>
      <c r="D47" s="1199"/>
      <c r="E47" s="1200"/>
      <c r="F47" s="11">
        <v>30.45</v>
      </c>
      <c r="G47" s="12">
        <v>30.04</v>
      </c>
      <c r="H47" s="12">
        <v>20.2</v>
      </c>
      <c r="I47" s="12">
        <v>28.99</v>
      </c>
      <c r="J47" s="13">
        <v>28.41</v>
      </c>
    </row>
    <row r="48" spans="2:10" ht="57.75" customHeight="1" x14ac:dyDescent="0.15">
      <c r="B48" s="14"/>
      <c r="C48" s="1201" t="s">
        <v>4</v>
      </c>
      <c r="D48" s="1201"/>
      <c r="E48" s="1202"/>
      <c r="F48" s="15">
        <v>10.86</v>
      </c>
      <c r="G48" s="16">
        <v>11.62</v>
      </c>
      <c r="H48" s="16">
        <v>12.51</v>
      </c>
      <c r="I48" s="16">
        <v>11.18</v>
      </c>
      <c r="J48" s="17">
        <v>12.53</v>
      </c>
    </row>
    <row r="49" spans="2:10" ht="57.75" customHeight="1" thickBot="1" x14ac:dyDescent="0.2">
      <c r="B49" s="18"/>
      <c r="C49" s="1203" t="s">
        <v>5</v>
      </c>
      <c r="D49" s="1203"/>
      <c r="E49" s="1204"/>
      <c r="F49" s="19" t="s">
        <v>562</v>
      </c>
      <c r="G49" s="20" t="s">
        <v>563</v>
      </c>
      <c r="H49" s="20" t="s">
        <v>564</v>
      </c>
      <c r="I49" s="20">
        <v>7.45</v>
      </c>
      <c r="J49" s="21">
        <v>1.83</v>
      </c>
    </row>
    <row r="50" spans="2:10" ht="13.5" customHeight="1" x14ac:dyDescent="0.15"/>
  </sheetData>
  <sheetProtection algorithmName="SHA-512" hashValue="qVtmNvXJA5cQ56yPHqVxzmgquF8hg4hcO+6hS/bWuLEC4Eog/fD0lWzkgjd65R8bC6D7NUS4x0sOvzEkKLMCvg==" saltValue="4Kz69yODhyU7PChXQ6l0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2021-03-08T23:39:21Z</cp:lastPrinted>
  <dcterms:created xsi:type="dcterms:W3CDTF">2021-02-05T01:14:06Z</dcterms:created>
  <dcterms:modified xsi:type="dcterms:W3CDTF">2021-03-15T23:45:45Z</dcterms:modified>
  <cp:category/>
</cp:coreProperties>
</file>